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nterlagen für Abrechnung Ö-Waldfonds und Rahmenanträge\"/>
    </mc:Choice>
  </mc:AlternateContent>
  <bookViews>
    <workbookView xWindow="0" yWindow="0" windowWidth="27390" windowHeight="10545"/>
  </bookViews>
  <sheets>
    <sheet name="Tabelle1" sheetId="1" r:id="rId1"/>
    <sheet name="Daten"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8" i="1" l="1"/>
  <c r="Y35" i="1"/>
  <c r="Y32" i="1"/>
  <c r="Y29" i="1"/>
  <c r="Y26" i="1"/>
  <c r="Y23" i="1"/>
  <c r="Y36" i="1"/>
  <c r="Y33" i="1"/>
  <c r="Y30" i="1"/>
  <c r="Y27" i="1"/>
  <c r="Y24" i="1"/>
  <c r="Y21" i="1"/>
  <c r="AB21" i="1" l="1"/>
  <c r="AB36" i="1" l="1"/>
  <c r="AB33" i="1"/>
  <c r="AB30" i="1"/>
  <c r="AB27" i="1"/>
  <c r="AB24" i="1"/>
  <c r="AE36" i="1" l="1"/>
  <c r="AE33" i="1"/>
  <c r="AB39" i="1"/>
  <c r="AE30" i="1"/>
  <c r="AE27" i="1"/>
  <c r="AE24" i="1"/>
  <c r="AE21" i="1"/>
  <c r="AE39" i="1" l="1"/>
</calcChain>
</file>

<file path=xl/sharedStrings.xml><?xml version="1.0" encoding="utf-8"?>
<sst xmlns="http://schemas.openxmlformats.org/spreadsheetml/2006/main" count="214" uniqueCount="184">
  <si>
    <t>Fördersparte</t>
  </si>
  <si>
    <r>
      <t xml:space="preserve">Projektnummer FAI </t>
    </r>
    <r>
      <rPr>
        <sz val="6"/>
        <color theme="1"/>
        <rFont val="Arial"/>
        <family val="2"/>
      </rPr>
      <t>(lt Förderbewilligung)</t>
    </r>
  </si>
  <si>
    <t>Empfänger/Förderwerber</t>
  </si>
  <si>
    <t>Begünstigte/r Name</t>
  </si>
  <si>
    <t>Adresse</t>
  </si>
  <si>
    <t>BIC</t>
  </si>
  <si>
    <t>Maßnahme</t>
  </si>
  <si>
    <t>Fläche [ha]</t>
  </si>
  <si>
    <t>WEP</t>
  </si>
  <si>
    <t>Baumart (wenn Kategorien sonst. NH oder Laubholz)</t>
  </si>
  <si>
    <t>Förderung [€]</t>
  </si>
  <si>
    <t>Maßnahmennummer laut Walddatenbank</t>
  </si>
  <si>
    <t>Gemeinden</t>
  </si>
  <si>
    <t>Dünserberg gemeinde@duenserberg.cnv.at</t>
  </si>
  <si>
    <t>Alberschwende</t>
  </si>
  <si>
    <t>Altach</t>
  </si>
  <si>
    <t>Andelsbuch</t>
  </si>
  <si>
    <t>Au</t>
  </si>
  <si>
    <t>Bartholomäberg</t>
  </si>
  <si>
    <t>Bezau</t>
  </si>
  <si>
    <t>Bildstein</t>
  </si>
  <si>
    <t>Bizau</t>
  </si>
  <si>
    <t>Blons</t>
  </si>
  <si>
    <t>Bludenz</t>
  </si>
  <si>
    <t>Bludesch</t>
  </si>
  <si>
    <t>Brand</t>
  </si>
  <si>
    <t>Bregenz</t>
  </si>
  <si>
    <t>Buch</t>
  </si>
  <si>
    <t>Bürs</t>
  </si>
  <si>
    <t>Bürserberg</t>
  </si>
  <si>
    <t>Dalaas</t>
  </si>
  <si>
    <t>Damüls</t>
  </si>
  <si>
    <t>Doren</t>
  </si>
  <si>
    <t>Dornbirn</t>
  </si>
  <si>
    <t>Dünserberg</t>
  </si>
  <si>
    <t>Egg</t>
  </si>
  <si>
    <t>Eichenberg</t>
  </si>
  <si>
    <t>Feldkirch</t>
  </si>
  <si>
    <t>Fontanella</t>
  </si>
  <si>
    <t>Frastanz</t>
  </si>
  <si>
    <t>Fraxern</t>
  </si>
  <si>
    <t>Fußach</t>
  </si>
  <si>
    <t>Gaißau</t>
  </si>
  <si>
    <t>Gaschurn</t>
  </si>
  <si>
    <t>Göfis</t>
  </si>
  <si>
    <t>Götzis</t>
  </si>
  <si>
    <t>Hard</t>
  </si>
  <si>
    <t>Hittisau</t>
  </si>
  <si>
    <t>Höchst</t>
  </si>
  <si>
    <t>Hohenems</t>
  </si>
  <si>
    <t>Hohenweiler</t>
  </si>
  <si>
    <t>Hörbranz</t>
  </si>
  <si>
    <t>Innerbraz</t>
  </si>
  <si>
    <t>Kennelbach</t>
  </si>
  <si>
    <t>Klaus</t>
  </si>
  <si>
    <t>Klösterle</t>
  </si>
  <si>
    <t>Koblach</t>
  </si>
  <si>
    <t>Krumbach</t>
  </si>
  <si>
    <t>Langen bei Bregenz</t>
  </si>
  <si>
    <t>Langenegg</t>
  </si>
  <si>
    <t>Laterns</t>
  </si>
  <si>
    <t>Lauterach</t>
  </si>
  <si>
    <t>Lech</t>
  </si>
  <si>
    <t>Lingenau</t>
  </si>
  <si>
    <t>Lochau</t>
  </si>
  <si>
    <t>Lorüns</t>
  </si>
  <si>
    <t>Ludesch</t>
  </si>
  <si>
    <t>Lustenau</t>
  </si>
  <si>
    <t>Mäder</t>
  </si>
  <si>
    <t>Meiningen</t>
  </si>
  <si>
    <t>Mellau</t>
  </si>
  <si>
    <t>Mittelberg</t>
  </si>
  <si>
    <t>Möggers</t>
  </si>
  <si>
    <t>Nenzing</t>
  </si>
  <si>
    <t>Nüziders</t>
  </si>
  <si>
    <t>Raggal</t>
  </si>
  <si>
    <t>Rankweil</t>
  </si>
  <si>
    <t>Reuthe</t>
  </si>
  <si>
    <t>Riefensberg</t>
  </si>
  <si>
    <t>Röns</t>
  </si>
  <si>
    <t>Röthis</t>
  </si>
  <si>
    <t>Satteins</t>
  </si>
  <si>
    <t>Schlins</t>
  </si>
  <si>
    <t>Schnepfau</t>
  </si>
  <si>
    <t>Schnifis</t>
  </si>
  <si>
    <t>Schoppernau</t>
  </si>
  <si>
    <t>Schröcken</t>
  </si>
  <si>
    <t>Schruns</t>
  </si>
  <si>
    <t>Schwarzach</t>
  </si>
  <si>
    <t>Schwarzenberg</t>
  </si>
  <si>
    <t>Sibratsgfäll</t>
  </si>
  <si>
    <t>Silbertal</t>
  </si>
  <si>
    <t>Sonntag</t>
  </si>
  <si>
    <t>St. Anton im Montafon</t>
  </si>
  <si>
    <t>St. Gallenkirch</t>
  </si>
  <si>
    <t>St. Gerold</t>
  </si>
  <si>
    <t>Stallehr</t>
  </si>
  <si>
    <t>Sulz</t>
  </si>
  <si>
    <t>Sulzberg</t>
  </si>
  <si>
    <t>Thüringen</t>
  </si>
  <si>
    <t>Thüringerberg</t>
  </si>
  <si>
    <t>Tschagguns</t>
  </si>
  <si>
    <t>Übersaxen</t>
  </si>
  <si>
    <t>Vandans</t>
  </si>
  <si>
    <t>Viktorsberg</t>
  </si>
  <si>
    <t>Warth</t>
  </si>
  <si>
    <t>Weiler</t>
  </si>
  <si>
    <t>Wolfurt</t>
  </si>
  <si>
    <t>Zwischenwasser</t>
  </si>
  <si>
    <t>Aufforstung/Pflanzen</t>
  </si>
  <si>
    <t>Fichte</t>
  </si>
  <si>
    <t>Tanne</t>
  </si>
  <si>
    <t>Zirbe</t>
  </si>
  <si>
    <t>sonstiges Nadelholz</t>
  </si>
  <si>
    <t>Laubholz</t>
  </si>
  <si>
    <t>Sträucher bei Waldrandgestaltung und Biotopschutzstreifen (wertvolle Sträucher) und seltene Baumarten</t>
  </si>
  <si>
    <t>Sträucher bei Waldrandgestaltung und Biotopschutzstreifen (wertvolle Sträucher) und seltene Baumarten - mit Pflock</t>
  </si>
  <si>
    <t>ökologisch wertvolle, seltene Baumarten in Sondermanipulation und nicht bestandesbildend - max. 100 Stk./ha</t>
  </si>
  <si>
    <t>Einzelschutz bei seltenen Baumarten - max. 100 Stk./ha</t>
  </si>
  <si>
    <t>Kulturpflege nach Aufforstung - 3x-iger Einsatz</t>
  </si>
  <si>
    <t>Standard- Kosten [€] / Fördersatz</t>
  </si>
  <si>
    <t>Standartkosten</t>
  </si>
  <si>
    <t>S1</t>
  </si>
  <si>
    <t>S2</t>
  </si>
  <si>
    <t>S3</t>
  </si>
  <si>
    <t>W1</t>
  </si>
  <si>
    <t>W2</t>
  </si>
  <si>
    <t>W3</t>
  </si>
  <si>
    <t>Projekt-kosten [€]</t>
  </si>
  <si>
    <t>Ort, Datum</t>
  </si>
  <si>
    <t>Unterschrift des Waldaufsehers / der Waldaufseherin / des Bezirksförsters / der Bezirksförsterin</t>
  </si>
  <si>
    <t>WEP-Zahl:</t>
  </si>
  <si>
    <t>zu prüfen:</t>
  </si>
  <si>
    <t>Die im Lageplan eingezeichneten Flächen stimmen mit der Natur überein.</t>
  </si>
  <si>
    <t>Die Beratung wurde lt. Formular durchgeführt.</t>
  </si>
  <si>
    <t>Die vollständig ausgefüllte und geprüfte (Kontodaten) Beitrittserklärung liegt bei.</t>
  </si>
  <si>
    <t>Die Maßnahme/n wurden digital verortet.</t>
  </si>
  <si>
    <t>Der Waldaufseher / die Waldaufseherin / der Bezirksförster / die Bezirksförsterin bestätigt mit seiner Unterschrift die Richtigkeit der Angaben sowie die Punkte "zu prüfen"  in der Abrechnungsunterlage. Die Angaben wurden anhand von Belegen auf die sachliche und rechnerische Richtigkeit geprüft.</t>
  </si>
  <si>
    <t>Grundstücksnummer/n:</t>
  </si>
  <si>
    <t>Zur Wahrung der berechtigten Interessen des Landes Vorarlberg, insbesondere zur Vermeidung von Doppelförderungen, werden die im Rahmen der Förderungsabwicklung verarbeiteten personenbezogenen Daten gemäß Art. 6 Abs. 1 lit. f DSGVO an die Transparenzdatenbank des Bundes übermittelt.Es wird darüber hinaus darauf hingewiesen, dass im Rahmen von Gebarungsprüfungen der Rechnungshof gemäß § 3 Rechnungshofgesetz, BGBl. Nr. 144/1948 idgF sowie der Landesrechnungshof gemäß § 2 Vorarlberger Gesetz über den Landes-Rechnungshof, LGBl.Nr. 10/1999 idgF, befugt sind, von allen ihrer Prüfzuständigkeit unterliegenden Dienststellen, Unternehmen, sonstigen Einrichtungen und Rechtsträgern alle erforderlich erscheinenden Auskünfte und die Übermittlung von Akten und sonstigen Unterlagen zu verlangen und in diese Einschau zu nehmen.  Die Prüfberichte  des Rechnungshofes bzw. des Landesrechnungshofes werden nach der parlamentarischen Behandlung veröffentlicht.  Personenbezogenen Daten werden vom Land und von der beauftragten Förderungsabwicklungsstelle zu Abwicklungs- und Kontrollzwecken verwendet. Im Rahmen dieser Verwendung kann es dazu kommen, dass die Daten insbesondere an Organe oder Beauftragte des Landeshauptmannes, des Bundesministeriums für Finanzen, des Rechnungshofes übermittelt werden. Soweit EU-Rechtsvorschriften zwingend weitergehende Datenoffenlegungen vorsehen, bleiben diese unberührt.</t>
  </si>
  <si>
    <t>Jungbestandspflege (mittlere Bestandeshöhe bis 10 m)</t>
  </si>
  <si>
    <t>Stk.</t>
  </si>
  <si>
    <t>ha</t>
  </si>
  <si>
    <t>Erstdurchforstung (mittlere Bestandeshöhe bis 20 m) - Hektarsatz</t>
  </si>
  <si>
    <t>Erstdurchforstung (mittlere Bestandeshöhe bis 20 m) - Festmetersatz</t>
  </si>
  <si>
    <t>fm</t>
  </si>
  <si>
    <t>Erstdurchforstung mit Seilgerät (mittlere Bestandeshöhe bis 20 m) - Hektarsatz</t>
  </si>
  <si>
    <t>Erstdurchforstung mit Seilgerät (mittlere Bestandeshöhe bis 20 m) - Festmetersatz</t>
  </si>
  <si>
    <t>Aufarbeitung und Behandlung bzw. Entfernung von Einzelschäden</t>
  </si>
  <si>
    <t>Seilkranbringung Endnutzung</t>
  </si>
  <si>
    <t>in Eichenwaldgesellschaften und bei Plenterwaldbewirtschaftung: Auflichtung des Altbestandes zur Einleitung bzw. Förderung der Naturverjüngung - Hektarsatz</t>
  </si>
  <si>
    <t>in Eichenwaldgesellschaften und bei Plenterwaldbewirtschaftung: Auflichtung des Altbestandes zur Einleitung bzw. Förderung der Naturverjüngung - Festmetersatz</t>
  </si>
  <si>
    <t>Stück, lfm, fm, ha, etc</t>
  </si>
  <si>
    <t>Projektsumme:</t>
  </si>
  <si>
    <t>Aufforstung; Waldpflege, Schadholzaufarbeitung, Verjüngungseinleitung, Plenterwaldbewirtschaftung</t>
  </si>
  <si>
    <t>Kontrollzaun 25 lfm</t>
  </si>
  <si>
    <t>Kontrollzaun 50 lfm</t>
  </si>
  <si>
    <t>Die Mengen (Stk, fm, lfm, etc) lt. Originalrechnung/Abmaßliste stimmen mit dem Abrechnungsformular überein.</t>
  </si>
  <si>
    <t>Mulchen</t>
  </si>
  <si>
    <t>flächiger Zaunschutz Rehwild - einfaches Gelände, Hangneigung kleiner 30%</t>
  </si>
  <si>
    <t>flächiger Zaunschutz Rehwild - einfaches Gelände, Hangneigung größer 30%</t>
  </si>
  <si>
    <t>flächiger Zaunschutz Rotwild</t>
  </si>
  <si>
    <t>lfm</t>
  </si>
  <si>
    <t>Querfällung</t>
  </si>
  <si>
    <t>Baum</t>
  </si>
  <si>
    <t>Dreibeinböcke</t>
  </si>
  <si>
    <t>Anlage von Pflegesteigen</t>
  </si>
  <si>
    <t>Totholz, Bruthöhlenbäume</t>
  </si>
  <si>
    <t>Horstbäume, Biotopbäume</t>
  </si>
  <si>
    <t>Fangbaum Durchmesser &lt; 25 cm</t>
  </si>
  <si>
    <t>Fangbaum Durchmesser &gt;_ 25 cm</t>
  </si>
  <si>
    <t>Hacken von Schlagabraum</t>
  </si>
  <si>
    <t>Srm</t>
  </si>
  <si>
    <t>Baumentrindung in schwierigem Gelände bzw. bei forstschutztechnischer Notwendigkeit</t>
  </si>
  <si>
    <t>Motormanuelle Entrindung mit Motorsäge und Entrindungsanbaugerät - bis 22 cm Stammdurchmesser</t>
  </si>
  <si>
    <t>Motormanuelle Entrindung mit Motorsäge und Entrindungsanbaugerät - über 22 cm Stammdurchmesser</t>
  </si>
  <si>
    <t>IBAN</t>
  </si>
  <si>
    <t>Projektgemeinde:</t>
  </si>
  <si>
    <t>Waldverband Vorarlberg</t>
  </si>
  <si>
    <t>Die Inaugenscheinnahme wurde durchgeführt am 4. Juli 2022</t>
  </si>
  <si>
    <t>Pferderückung</t>
  </si>
  <si>
    <t>WEP/ VHA bei 8.5.3</t>
  </si>
  <si>
    <t>§32a FG</t>
  </si>
  <si>
    <t>8.5.3.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</si>
</sst>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16" x14ac:knownFonts="1">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8"/>
      <color theme="1"/>
      <name val="Arial"/>
      <family val="2"/>
    </font>
    <font>
      <sz val="6"/>
      <color theme="1"/>
      <name val="Arial"/>
      <family val="2"/>
    </font>
    <font>
      <b/>
      <sz val="10"/>
      <color theme="1"/>
      <name val="Arial"/>
      <family val="2"/>
    </font>
    <font>
      <sz val="10"/>
      <name val="Arial"/>
      <family val="2"/>
    </font>
    <font>
      <b/>
      <sz val="11"/>
      <name val="Arial"/>
      <family val="2"/>
    </font>
    <font>
      <sz val="8"/>
      <color rgb="FF000000"/>
      <name val="Segoe UI"/>
      <family val="2"/>
    </font>
    <font>
      <sz val="6"/>
      <name val="Arial"/>
      <family val="2"/>
    </font>
    <font>
      <sz val="11"/>
      <color rgb="FF00B050"/>
      <name val="Calibri"/>
      <family val="2"/>
      <scheme val="minor"/>
    </font>
    <font>
      <sz val="9"/>
      <name val="Arial"/>
      <family val="2"/>
    </font>
    <font>
      <sz val="18"/>
      <name val="Arial"/>
      <family val="2"/>
    </font>
    <font>
      <sz val="11"/>
      <color theme="1"/>
      <name val="Arial"/>
      <family val="2"/>
    </font>
    <font>
      <sz val="7"/>
      <color theme="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112">
    <xf numFmtId="0" fontId="0" fillId="0" borderId="0" xfId="0"/>
    <xf numFmtId="0" fontId="2" fillId="0" borderId="0" xfId="3"/>
    <xf numFmtId="0" fontId="4" fillId="0" borderId="0" xfId="3" applyFont="1"/>
    <xf numFmtId="0" fontId="2" fillId="0" borderId="0" xfId="3" applyProtection="1">
      <protection locked="0"/>
    </xf>
    <xf numFmtId="0" fontId="4" fillId="0" borderId="0" xfId="3" applyFont="1" applyProtection="1">
      <protection locked="0"/>
    </xf>
    <xf numFmtId="0" fontId="2" fillId="0" borderId="0" xfId="3" applyAlignment="1" applyProtection="1">
      <alignment horizontal="center"/>
      <protection locked="0"/>
    </xf>
    <xf numFmtId="0" fontId="2" fillId="0" borderId="0" xfId="3" applyFill="1" applyBorder="1" applyAlignment="1" applyProtection="1">
      <alignment horizontal="center" vertical="center"/>
      <protection locked="0"/>
    </xf>
    <xf numFmtId="0" fontId="2" fillId="0" borderId="0" xfId="3" applyFill="1" applyProtection="1">
      <protection locked="0"/>
    </xf>
    <xf numFmtId="0" fontId="2" fillId="0" borderId="0" xfId="3" applyBorder="1" applyAlignment="1" applyProtection="1">
      <protection locked="0"/>
    </xf>
    <xf numFmtId="44" fontId="0" fillId="0" borderId="0" xfId="1" applyFont="1"/>
    <xf numFmtId="0" fontId="2" fillId="0" borderId="0" xfId="3"/>
    <xf numFmtId="0" fontId="2" fillId="0" borderId="0" xfId="3" applyFill="1" applyBorder="1" applyAlignment="1" applyProtection="1">
      <alignment horizontal="center" vertical="center"/>
      <protection locked="0"/>
    </xf>
    <xf numFmtId="0" fontId="2" fillId="0" borderId="0" xfId="3" applyBorder="1" applyAlignment="1" applyProtection="1">
      <protection locked="0"/>
    </xf>
    <xf numFmtId="0" fontId="2" fillId="0" borderId="0" xfId="3" applyFill="1" applyBorder="1" applyAlignment="1" applyProtection="1">
      <alignment horizontal="right" vertical="center"/>
      <protection locked="0"/>
    </xf>
    <xf numFmtId="0" fontId="2" fillId="0" borderId="11" xfId="3" applyFill="1" applyBorder="1" applyAlignment="1" applyProtection="1">
      <alignment vertical="center"/>
      <protection locked="0"/>
    </xf>
    <xf numFmtId="0" fontId="2" fillId="0" borderId="0" xfId="3" applyAlignment="1">
      <alignment wrapText="1"/>
    </xf>
    <xf numFmtId="0" fontId="7" fillId="0" borderId="0" xfId="3" applyFont="1" applyFill="1" applyBorder="1" applyAlignment="1" applyProtection="1">
      <alignment horizontal="left" vertical="center" wrapText="1"/>
      <protection locked="0"/>
    </xf>
    <xf numFmtId="0" fontId="2" fillId="0" borderId="0" xfId="3" applyFont="1" applyFill="1" applyBorder="1" applyAlignment="1" applyProtection="1">
      <alignment horizontal="center" vertical="center"/>
      <protection locked="0"/>
    </xf>
    <xf numFmtId="9" fontId="2" fillId="0" borderId="0" xfId="2" applyFont="1" applyFill="1" applyBorder="1" applyAlignment="1">
      <alignment horizontal="center" vertical="center"/>
    </xf>
    <xf numFmtId="4" fontId="2" fillId="0" borderId="0" xfId="3" applyNumberFormat="1" applyFont="1" applyFill="1" applyBorder="1" applyAlignment="1">
      <alignment horizontal="center" vertical="center"/>
    </xf>
    <xf numFmtId="0" fontId="7" fillId="0" borderId="0" xfId="3" applyFont="1" applyFill="1" applyBorder="1" applyAlignment="1" applyProtection="1">
      <alignment horizontal="center" vertical="center" wrapText="1"/>
      <protection locked="0"/>
    </xf>
    <xf numFmtId="0" fontId="11" fillId="0" borderId="0" xfId="0" applyFont="1"/>
    <xf numFmtId="4" fontId="0" fillId="0" borderId="0" xfId="0" applyNumberFormat="1"/>
    <xf numFmtId="0" fontId="2" fillId="0" borderId="13" xfId="3" applyFill="1" applyBorder="1" applyAlignment="1" applyProtection="1">
      <alignment vertical="center"/>
      <protection locked="0"/>
    </xf>
    <xf numFmtId="0" fontId="2" fillId="0" borderId="9" xfId="3" applyBorder="1" applyAlignment="1" applyProtection="1">
      <alignment horizontal="center" vertical="top"/>
      <protection locked="0"/>
    </xf>
    <xf numFmtId="0" fontId="2" fillId="0" borderId="0" xfId="3" applyBorder="1" applyAlignment="1" applyProtection="1">
      <alignment horizontal="center" vertical="top"/>
      <protection locked="0"/>
    </xf>
    <xf numFmtId="0" fontId="2" fillId="0" borderId="13" xfId="3" applyBorder="1" applyAlignment="1" applyProtection="1">
      <alignment horizontal="center" vertical="top"/>
      <protection locked="0"/>
    </xf>
    <xf numFmtId="0" fontId="2" fillId="0" borderId="5" xfId="3" applyBorder="1" applyAlignment="1" applyProtection="1">
      <alignment horizontal="center" vertical="top"/>
      <protection locked="0"/>
    </xf>
    <xf numFmtId="0" fontId="2" fillId="0" borderId="6" xfId="3" applyBorder="1" applyAlignment="1" applyProtection="1">
      <alignment horizontal="center" vertical="top"/>
      <protection locked="0"/>
    </xf>
    <xf numFmtId="0" fontId="2" fillId="0" borderId="7" xfId="3" applyBorder="1" applyAlignment="1" applyProtection="1">
      <alignment horizontal="center" vertical="top"/>
      <protection locked="0"/>
    </xf>
    <xf numFmtId="0" fontId="10" fillId="0" borderId="0" xfId="3" applyFont="1" applyAlignment="1">
      <alignment horizontal="left" vertical="center" wrapText="1"/>
    </xf>
    <xf numFmtId="0" fontId="12" fillId="5" borderId="2" xfId="3" applyFont="1" applyFill="1" applyBorder="1" applyAlignment="1" applyProtection="1">
      <alignment horizontal="left" vertical="center" wrapText="1"/>
      <protection locked="0"/>
    </xf>
    <xf numFmtId="0" fontId="12" fillId="5" borderId="3" xfId="3" applyFont="1" applyFill="1" applyBorder="1" applyAlignment="1" applyProtection="1">
      <alignment horizontal="left" vertical="center" wrapText="1"/>
      <protection locked="0"/>
    </xf>
    <xf numFmtId="0" fontId="12" fillId="5" borderId="4" xfId="3" applyFont="1" applyFill="1" applyBorder="1" applyAlignment="1" applyProtection="1">
      <alignment horizontal="left" vertical="center" wrapText="1"/>
      <protection locked="0"/>
    </xf>
    <xf numFmtId="0" fontId="12" fillId="5" borderId="9" xfId="3" applyFont="1" applyFill="1" applyBorder="1" applyAlignment="1" applyProtection="1">
      <alignment horizontal="left" vertical="center" wrapText="1"/>
      <protection locked="0"/>
    </xf>
    <xf numFmtId="0" fontId="12" fillId="5" borderId="0" xfId="3" applyFont="1" applyFill="1" applyBorder="1" applyAlignment="1" applyProtection="1">
      <alignment horizontal="left" vertical="center" wrapText="1"/>
      <protection locked="0"/>
    </xf>
    <xf numFmtId="0" fontId="12" fillId="5" borderId="13" xfId="3" applyFont="1" applyFill="1" applyBorder="1" applyAlignment="1" applyProtection="1">
      <alignment horizontal="left" vertical="center" wrapText="1"/>
      <protection locked="0"/>
    </xf>
    <xf numFmtId="0" fontId="2" fillId="5" borderId="1" xfId="3" applyFill="1" applyBorder="1" applyAlignment="1" applyProtection="1">
      <alignment horizontal="center" vertical="center" wrapText="1"/>
      <protection locked="0"/>
    </xf>
    <xf numFmtId="0" fontId="6" fillId="5" borderId="10" xfId="3" applyFont="1" applyFill="1" applyBorder="1" applyAlignment="1">
      <alignment horizontal="left" vertical="top"/>
    </xf>
    <xf numFmtId="0" fontId="6" fillId="5" borderId="11" xfId="3" applyFont="1" applyFill="1" applyBorder="1" applyAlignment="1">
      <alignment horizontal="left" vertical="top"/>
    </xf>
    <xf numFmtId="0" fontId="6" fillId="5" borderId="12" xfId="3" applyFont="1" applyFill="1" applyBorder="1" applyAlignment="1">
      <alignment horizontal="left" vertical="top"/>
    </xf>
    <xf numFmtId="0" fontId="2" fillId="0" borderId="1" xfId="3" applyBorder="1" applyAlignment="1" applyProtection="1">
      <alignment horizontal="center" vertical="center"/>
      <protection locked="0"/>
    </xf>
    <xf numFmtId="0" fontId="12" fillId="5" borderId="5" xfId="3" applyFont="1" applyFill="1" applyBorder="1" applyAlignment="1" applyProtection="1">
      <alignment horizontal="left" vertical="center" wrapText="1"/>
      <protection locked="0"/>
    </xf>
    <xf numFmtId="0" fontId="12" fillId="5" borderId="6" xfId="3" applyFont="1" applyFill="1" applyBorder="1" applyAlignment="1" applyProtection="1">
      <alignment horizontal="left" vertical="center" wrapText="1"/>
      <protection locked="0"/>
    </xf>
    <xf numFmtId="0" fontId="12" fillId="5" borderId="7" xfId="3" applyFont="1" applyFill="1" applyBorder="1" applyAlignment="1" applyProtection="1">
      <alignment horizontal="left" vertical="center" wrapText="1"/>
      <protection locked="0"/>
    </xf>
    <xf numFmtId="44" fontId="2" fillId="3" borderId="1" xfId="1" applyFont="1" applyFill="1" applyBorder="1" applyAlignment="1">
      <alignment horizontal="center" vertical="center"/>
    </xf>
    <xf numFmtId="0" fontId="2" fillId="0" borderId="1" xfId="3" applyFont="1" applyBorder="1" applyAlignment="1" applyProtection="1">
      <alignment horizontal="center" vertical="center"/>
      <protection locked="0"/>
    </xf>
    <xf numFmtId="0" fontId="4" fillId="4" borderId="1" xfId="3" applyFont="1" applyFill="1" applyBorder="1" applyAlignment="1">
      <alignment horizontal="center" vertical="center" wrapText="1"/>
    </xf>
    <xf numFmtId="0" fontId="4" fillId="4" borderId="8" xfId="3" applyFont="1" applyFill="1" applyBorder="1" applyAlignment="1">
      <alignment horizontal="center" vertical="center" wrapText="1"/>
    </xf>
    <xf numFmtId="9" fontId="2" fillId="6" borderId="10" xfId="2" applyFont="1" applyFill="1" applyBorder="1" applyAlignment="1">
      <alignment horizontal="center" vertical="center"/>
    </xf>
    <xf numFmtId="9" fontId="2" fillId="6" borderId="11" xfId="2" applyFont="1" applyFill="1" applyBorder="1" applyAlignment="1">
      <alignment horizontal="center" vertical="center"/>
    </xf>
    <xf numFmtId="9" fontId="2" fillId="6" borderId="12" xfId="2" applyFont="1" applyFill="1" applyBorder="1" applyAlignment="1">
      <alignment horizontal="center" vertical="center"/>
    </xf>
    <xf numFmtId="4" fontId="2" fillId="6" borderId="2" xfId="3" applyNumberFormat="1" applyFont="1" applyFill="1" applyBorder="1" applyAlignment="1">
      <alignment horizontal="center" vertical="center"/>
    </xf>
    <xf numFmtId="4" fontId="2" fillId="6" borderId="3" xfId="3" applyNumberFormat="1" applyFont="1" applyFill="1" applyBorder="1" applyAlignment="1">
      <alignment horizontal="center" vertical="center"/>
    </xf>
    <xf numFmtId="4" fontId="2" fillId="6" borderId="4" xfId="3" applyNumberFormat="1" applyFont="1" applyFill="1" applyBorder="1" applyAlignment="1">
      <alignment horizontal="center" vertical="center"/>
    </xf>
    <xf numFmtId="4" fontId="2" fillId="6" borderId="5" xfId="3" applyNumberFormat="1" applyFont="1" applyFill="1" applyBorder="1" applyAlignment="1">
      <alignment horizontal="center" vertical="center"/>
    </xf>
    <xf numFmtId="4" fontId="2" fillId="6" borderId="6" xfId="3" applyNumberFormat="1" applyFont="1" applyFill="1" applyBorder="1" applyAlignment="1">
      <alignment horizontal="center" vertical="center"/>
    </xf>
    <xf numFmtId="4" fontId="2" fillId="6" borderId="7" xfId="3" applyNumberFormat="1" applyFont="1" applyFill="1" applyBorder="1" applyAlignment="1">
      <alignment horizontal="center" vertical="center"/>
    </xf>
    <xf numFmtId="0" fontId="2" fillId="2" borderId="2" xfId="3" applyFill="1" applyBorder="1" applyAlignment="1" applyProtection="1">
      <alignment horizontal="center" vertical="center"/>
      <protection locked="0"/>
    </xf>
    <xf numFmtId="0" fontId="2" fillId="2" borderId="3" xfId="3" applyFill="1" applyBorder="1" applyAlignment="1" applyProtection="1">
      <alignment horizontal="center" vertical="center"/>
      <protection locked="0"/>
    </xf>
    <xf numFmtId="0" fontId="2" fillId="2" borderId="4" xfId="3" applyFill="1" applyBorder="1" applyAlignment="1" applyProtection="1">
      <alignment horizontal="center" vertical="center"/>
      <protection locked="0"/>
    </xf>
    <xf numFmtId="0" fontId="2" fillId="2" borderId="5" xfId="3" applyFill="1" applyBorder="1" applyAlignment="1" applyProtection="1">
      <alignment horizontal="center" vertical="center"/>
      <protection locked="0"/>
    </xf>
    <xf numFmtId="0" fontId="2" fillId="2" borderId="6" xfId="3" applyFill="1" applyBorder="1" applyAlignment="1" applyProtection="1">
      <alignment horizontal="center" vertical="center"/>
      <protection locked="0"/>
    </xf>
    <xf numFmtId="0" fontId="2" fillId="2" borderId="7" xfId="3" applyFill="1" applyBorder="1" applyAlignment="1" applyProtection="1">
      <alignment horizontal="center" vertical="center"/>
      <protection locked="0"/>
    </xf>
    <xf numFmtId="0" fontId="2" fillId="0" borderId="10" xfId="3" applyFill="1" applyBorder="1" applyAlignment="1" applyProtection="1">
      <alignment horizontal="right" vertical="center"/>
      <protection locked="0"/>
    </xf>
    <xf numFmtId="0" fontId="2" fillId="0" borderId="11" xfId="3" applyFill="1" applyBorder="1" applyAlignment="1" applyProtection="1">
      <alignment horizontal="right" vertical="center"/>
      <protection locked="0"/>
    </xf>
    <xf numFmtId="0" fontId="2" fillId="0" borderId="12" xfId="3" applyFill="1" applyBorder="1" applyAlignment="1" applyProtection="1">
      <alignment horizontal="right" vertical="center"/>
      <protection locked="0"/>
    </xf>
    <xf numFmtId="0" fontId="2" fillId="2" borderId="10" xfId="3" applyFill="1" applyBorder="1" applyAlignment="1" applyProtection="1">
      <alignment horizontal="center" vertical="center"/>
      <protection locked="0"/>
    </xf>
    <xf numFmtId="0" fontId="2" fillId="2" borderId="11" xfId="3" applyFill="1" applyBorder="1" applyAlignment="1" applyProtection="1">
      <alignment horizontal="center" vertical="center"/>
      <protection locked="0"/>
    </xf>
    <xf numFmtId="0" fontId="2" fillId="2" borderId="12" xfId="3" applyFill="1" applyBorder="1" applyAlignment="1" applyProtection="1">
      <alignment horizontal="center" vertical="center"/>
      <protection locked="0"/>
    </xf>
    <xf numFmtId="0" fontId="3" fillId="5" borderId="10" xfId="3" applyFont="1" applyFill="1" applyBorder="1" applyAlignment="1">
      <alignment horizontal="left" vertical="center"/>
    </xf>
    <xf numFmtId="0" fontId="3" fillId="5" borderId="11" xfId="3" applyFont="1" applyFill="1" applyBorder="1" applyAlignment="1">
      <alignment horizontal="left" vertical="center"/>
    </xf>
    <xf numFmtId="0" fontId="3" fillId="5" borderId="12" xfId="3" applyFont="1" applyFill="1" applyBorder="1" applyAlignment="1">
      <alignment horizontal="left" vertical="center"/>
    </xf>
    <xf numFmtId="0" fontId="4" fillId="0" borderId="1" xfId="3" applyFont="1" applyBorder="1" applyAlignment="1" applyProtection="1">
      <alignment horizontal="center" vertical="center" wrapText="1"/>
      <protection locked="0"/>
    </xf>
    <xf numFmtId="0" fontId="4" fillId="0" borderId="8" xfId="3" applyFont="1" applyBorder="1" applyAlignment="1" applyProtection="1">
      <alignment horizontal="center" vertical="center" wrapText="1"/>
      <protection locked="0"/>
    </xf>
    <xf numFmtId="0" fontId="15" fillId="0" borderId="1" xfId="3" applyFont="1" applyBorder="1" applyAlignment="1" applyProtection="1">
      <alignment horizontal="center" vertical="center" wrapText="1"/>
      <protection locked="0"/>
    </xf>
    <xf numFmtId="0" fontId="4" fillId="0" borderId="1" xfId="3" applyFont="1" applyBorder="1" applyAlignment="1" applyProtection="1">
      <alignment horizontal="center" vertical="center"/>
      <protection locked="0"/>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2" fillId="0" borderId="10" xfId="3" applyBorder="1" applyAlignment="1" applyProtection="1">
      <alignment horizontal="right" vertical="center"/>
      <protection locked="0"/>
    </xf>
    <xf numFmtId="0" fontId="2" fillId="0" borderId="11" xfId="3" applyBorder="1" applyAlignment="1" applyProtection="1">
      <alignment horizontal="right" vertical="center"/>
      <protection locked="0"/>
    </xf>
    <xf numFmtId="0" fontId="2" fillId="0" borderId="12" xfId="3" applyBorder="1" applyAlignment="1" applyProtection="1">
      <alignment horizontal="right" vertical="center"/>
      <protection locked="0"/>
    </xf>
    <xf numFmtId="0" fontId="2" fillId="2" borderId="1" xfId="3" applyFill="1" applyBorder="1" applyAlignment="1" applyProtection="1">
      <alignment horizontal="center" vertical="center"/>
      <protection locked="0"/>
    </xf>
    <xf numFmtId="4" fontId="2" fillId="6" borderId="9" xfId="3" applyNumberFormat="1" applyFont="1" applyFill="1" applyBorder="1" applyAlignment="1">
      <alignment horizontal="center" vertical="center"/>
    </xf>
    <xf numFmtId="4" fontId="2" fillId="6" borderId="0" xfId="3" applyNumberFormat="1" applyFont="1" applyFill="1" applyBorder="1" applyAlignment="1">
      <alignment horizontal="center" vertical="center"/>
    </xf>
    <xf numFmtId="4" fontId="2" fillId="6" borderId="13" xfId="3" applyNumberFormat="1" applyFont="1" applyFill="1" applyBorder="1" applyAlignment="1">
      <alignment horizontal="center" vertical="center"/>
    </xf>
    <xf numFmtId="0" fontId="2" fillId="0" borderId="3" xfId="3" applyBorder="1" applyAlignment="1">
      <alignment horizontal="center"/>
    </xf>
    <xf numFmtId="0" fontId="2" fillId="0" borderId="3" xfId="3" applyBorder="1" applyAlignment="1">
      <alignment horizontal="center" wrapText="1"/>
    </xf>
    <xf numFmtId="0" fontId="2" fillId="0" borderId="0" xfId="3" applyBorder="1" applyAlignment="1">
      <alignment horizontal="center" wrapText="1"/>
    </xf>
    <xf numFmtId="0" fontId="8" fillId="0" borderId="0" xfId="3" applyFont="1" applyFill="1" applyBorder="1" applyAlignment="1" applyProtection="1">
      <alignment horizontal="center" vertical="center" wrapText="1"/>
      <protection locked="0"/>
    </xf>
    <xf numFmtId="0" fontId="7" fillId="0" borderId="0" xfId="3" applyFont="1" applyFill="1" applyBorder="1" applyAlignment="1" applyProtection="1">
      <alignment horizontal="left" vertical="center" wrapText="1"/>
      <protection locked="0"/>
    </xf>
    <xf numFmtId="0" fontId="14" fillId="0" borderId="0" xfId="3" applyFont="1" applyAlignment="1">
      <alignment horizontal="left" wrapText="1"/>
    </xf>
    <xf numFmtId="0" fontId="2" fillId="0" borderId="0" xfId="3" applyAlignment="1" applyProtection="1">
      <alignment horizontal="center"/>
      <protection locked="0"/>
    </xf>
    <xf numFmtId="0" fontId="2" fillId="0" borderId="6" xfId="3" applyBorder="1" applyAlignment="1" applyProtection="1">
      <alignment horizontal="center"/>
      <protection locked="0"/>
    </xf>
    <xf numFmtId="0" fontId="13" fillId="0" borderId="1" xfId="3" applyFont="1" applyFill="1" applyBorder="1" applyAlignment="1" applyProtection="1">
      <alignment horizontal="right" vertical="center" wrapText="1"/>
      <protection locked="0"/>
    </xf>
    <xf numFmtId="44" fontId="6" fillId="0" borderId="1" xfId="1" applyFont="1" applyFill="1" applyBorder="1" applyAlignment="1">
      <alignment horizontal="center" vertical="center"/>
    </xf>
    <xf numFmtId="0" fontId="2" fillId="2" borderId="9" xfId="3" applyFill="1" applyBorder="1" applyAlignment="1" applyProtection="1">
      <alignment horizontal="center" vertical="center"/>
      <protection locked="0"/>
    </xf>
    <xf numFmtId="0" fontId="2" fillId="2" borderId="0" xfId="3" applyFill="1" applyBorder="1" applyAlignment="1" applyProtection="1">
      <alignment horizontal="center" vertical="center"/>
      <protection locked="0"/>
    </xf>
    <xf numFmtId="0" fontId="2" fillId="2" borderId="13" xfId="3" applyFill="1" applyBorder="1" applyAlignment="1" applyProtection="1">
      <alignment horizontal="center" vertical="center"/>
      <protection locked="0"/>
    </xf>
    <xf numFmtId="0" fontId="2" fillId="0" borderId="2" xfId="3" applyFill="1" applyBorder="1" applyAlignment="1" applyProtection="1">
      <alignment horizontal="center"/>
      <protection locked="0"/>
    </xf>
    <xf numFmtId="0" fontId="2" fillId="0" borderId="3" xfId="3" applyFill="1" applyBorder="1" applyAlignment="1" applyProtection="1">
      <alignment horizontal="center"/>
      <protection locked="0"/>
    </xf>
    <xf numFmtId="0" fontId="2" fillId="0" borderId="4" xfId="3" applyFill="1" applyBorder="1" applyAlignment="1" applyProtection="1">
      <alignment horizontal="center"/>
      <protection locked="0"/>
    </xf>
    <xf numFmtId="0" fontId="2" fillId="0" borderId="9" xfId="3" applyFill="1" applyBorder="1" applyAlignment="1" applyProtection="1">
      <alignment horizontal="center"/>
      <protection locked="0"/>
    </xf>
    <xf numFmtId="0" fontId="2" fillId="0" borderId="0" xfId="3" applyFill="1" applyBorder="1" applyAlignment="1" applyProtection="1">
      <alignment horizontal="center"/>
      <protection locked="0"/>
    </xf>
    <xf numFmtId="0" fontId="2" fillId="0" borderId="13" xfId="3" applyFill="1" applyBorder="1" applyAlignment="1" applyProtection="1">
      <alignment horizontal="center"/>
      <protection locked="0"/>
    </xf>
    <xf numFmtId="0" fontId="2" fillId="0" borderId="5" xfId="3" applyFill="1" applyBorder="1" applyAlignment="1" applyProtection="1">
      <alignment horizontal="center"/>
      <protection locked="0"/>
    </xf>
    <xf numFmtId="0" fontId="2" fillId="0" borderId="6" xfId="3" applyFill="1" applyBorder="1" applyAlignment="1" applyProtection="1">
      <alignment horizontal="center"/>
      <protection locked="0"/>
    </xf>
    <xf numFmtId="0" fontId="2" fillId="0" borderId="7" xfId="3" applyFill="1" applyBorder="1" applyAlignment="1" applyProtection="1">
      <alignment horizontal="center"/>
      <protection locked="0"/>
    </xf>
  </cellXfs>
  <cellStyles count="4">
    <cellStyle name="Prozent" xfId="2" builtinId="5"/>
    <cellStyle name="Standard" xfId="0" builtinId="0"/>
    <cellStyle name="Standard 2" xfId="3"/>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1</xdr:row>
          <xdr:rowOff>85725</xdr:rowOff>
        </xdr:from>
        <xdr:to>
          <xdr:col>8</xdr:col>
          <xdr:colOff>695325</xdr:colOff>
          <xdr:row>2</xdr:row>
          <xdr:rowOff>95250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 Rahmenanträge Österreichischer Waldfonds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2</xdr:row>
          <xdr:rowOff>104775</xdr:rowOff>
        </xdr:from>
        <xdr:to>
          <xdr:col>8</xdr:col>
          <xdr:colOff>457200</xdr:colOff>
          <xdr:row>3</xdr:row>
          <xdr:rowOff>123825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 Rahmenanträge Ländliche Entwicklung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42</xdr:row>
          <xdr:rowOff>0</xdr:rowOff>
        </xdr:from>
        <xdr:to>
          <xdr:col>1</xdr:col>
          <xdr:colOff>200025</xdr:colOff>
          <xdr:row>43</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43</xdr:row>
          <xdr:rowOff>9525</xdr:rowOff>
        </xdr:from>
        <xdr:to>
          <xdr:col>1</xdr:col>
          <xdr:colOff>200025</xdr:colOff>
          <xdr:row>44</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44</xdr:row>
          <xdr:rowOff>9525</xdr:rowOff>
        </xdr:from>
        <xdr:to>
          <xdr:col>1</xdr:col>
          <xdr:colOff>200025</xdr:colOff>
          <xdr:row>45</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45</xdr:row>
          <xdr:rowOff>0</xdr:rowOff>
        </xdr:from>
        <xdr:to>
          <xdr:col>1</xdr:col>
          <xdr:colOff>200025</xdr:colOff>
          <xdr:row>46</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46</xdr:row>
          <xdr:rowOff>0</xdr:rowOff>
        </xdr:from>
        <xdr:to>
          <xdr:col>1</xdr:col>
          <xdr:colOff>200025</xdr:colOff>
          <xdr:row>47</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46</xdr:row>
          <xdr:rowOff>180975</xdr:rowOff>
        </xdr:from>
        <xdr:to>
          <xdr:col>1</xdr:col>
          <xdr:colOff>200025</xdr:colOff>
          <xdr:row>47</xdr:row>
          <xdr:rowOff>180975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704850</xdr:colOff>
          <xdr:row>1</xdr:row>
          <xdr:rowOff>85725</xdr:rowOff>
        </xdr:from>
        <xdr:to>
          <xdr:col>16</xdr:col>
          <xdr:colOff>47625</xdr:colOff>
          <xdr:row>2</xdr:row>
          <xdr:rowOff>95250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 Österreichischer Waldfonds</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1"/>
  <sheetViews>
    <sheetView tabSelected="1" topLeftCell="A10" zoomScale="120" zoomScaleNormal="120" workbookViewId="0">
      <selection activeCell="O21" sqref="O21:P23"/>
    </sheetView>
  </sheetViews>
  <sheetFormatPr baseColWidth="10" defaultRowHeight="15" x14ac:dyDescent="0.25"/>
  <cols>
    <col min="1" max="8" width="3" customWidth="1"/>
    <col min="9" max="9" width="10.5703125" customWidth="1"/>
    <col min="10" max="29" width="3" customWidth="1"/>
    <col min="30" max="30" width="7.42578125" customWidth="1"/>
    <col min="31" max="32" width="3" customWidth="1"/>
    <col min="33" max="33" width="7.28515625" customWidth="1"/>
  </cols>
  <sheetData>
    <row r="1" spans="1:33" x14ac:dyDescent="0.25">
      <c r="A1" s="4" t="s">
        <v>0</v>
      </c>
      <c r="B1" s="3"/>
      <c r="C1" s="3"/>
      <c r="D1" s="3"/>
      <c r="E1" s="3"/>
      <c r="F1" s="3"/>
      <c r="G1" s="3"/>
      <c r="H1" s="3"/>
      <c r="I1" s="3"/>
      <c r="J1" s="3"/>
      <c r="K1" s="3"/>
      <c r="L1" s="3"/>
      <c r="M1" s="3"/>
      <c r="N1" s="3"/>
      <c r="O1" s="3"/>
      <c r="P1" s="3"/>
      <c r="R1" s="3"/>
      <c r="S1" s="4" t="s">
        <v>1</v>
      </c>
      <c r="T1" s="3"/>
      <c r="U1" s="3"/>
      <c r="V1" s="3"/>
      <c r="W1" s="3"/>
      <c r="X1" s="3"/>
      <c r="Y1" s="3"/>
      <c r="Z1" s="3"/>
      <c r="AA1" s="3"/>
      <c r="AB1" s="3"/>
      <c r="AC1" s="3"/>
      <c r="AD1" s="3"/>
      <c r="AE1" s="3"/>
      <c r="AF1" s="3"/>
      <c r="AG1" s="3"/>
    </row>
    <row r="2" spans="1:33" x14ac:dyDescent="0.25">
      <c r="A2" s="103"/>
      <c r="B2" s="104"/>
      <c r="C2" s="104"/>
      <c r="D2" s="104"/>
      <c r="E2" s="104"/>
      <c r="F2" s="104"/>
      <c r="G2" s="104"/>
      <c r="H2" s="104"/>
      <c r="I2" s="104"/>
      <c r="J2" s="104"/>
      <c r="K2" s="104"/>
      <c r="L2" s="104"/>
      <c r="M2" s="104"/>
      <c r="N2" s="104"/>
      <c r="O2" s="104"/>
      <c r="P2" s="104"/>
      <c r="Q2" s="105"/>
      <c r="R2" s="23"/>
      <c r="S2" s="58"/>
      <c r="T2" s="59"/>
      <c r="U2" s="59"/>
      <c r="V2" s="59"/>
      <c r="W2" s="59"/>
      <c r="X2" s="59"/>
      <c r="Y2" s="59"/>
      <c r="Z2" s="59"/>
      <c r="AA2" s="59"/>
      <c r="AB2" s="59"/>
      <c r="AC2" s="59"/>
      <c r="AD2" s="59"/>
      <c r="AE2" s="59"/>
      <c r="AF2" s="59"/>
      <c r="AG2" s="60"/>
    </row>
    <row r="3" spans="1:33" x14ac:dyDescent="0.25">
      <c r="A3" s="106"/>
      <c r="B3" s="107"/>
      <c r="C3" s="107"/>
      <c r="D3" s="107"/>
      <c r="E3" s="107"/>
      <c r="F3" s="107"/>
      <c r="G3" s="107"/>
      <c r="H3" s="107"/>
      <c r="I3" s="107"/>
      <c r="J3" s="107"/>
      <c r="K3" s="107"/>
      <c r="L3" s="107"/>
      <c r="M3" s="107"/>
      <c r="N3" s="107"/>
      <c r="O3" s="107"/>
      <c r="P3" s="107"/>
      <c r="Q3" s="108"/>
      <c r="R3" s="23"/>
      <c r="S3" s="100"/>
      <c r="T3" s="101"/>
      <c r="U3" s="101"/>
      <c r="V3" s="101"/>
      <c r="W3" s="101"/>
      <c r="X3" s="101"/>
      <c r="Y3" s="101"/>
      <c r="Z3" s="101"/>
      <c r="AA3" s="101"/>
      <c r="AB3" s="101"/>
      <c r="AC3" s="101"/>
      <c r="AD3" s="101"/>
      <c r="AE3" s="101"/>
      <c r="AF3" s="101"/>
      <c r="AG3" s="102"/>
    </row>
    <row r="4" spans="1:33" x14ac:dyDescent="0.25">
      <c r="A4" s="109"/>
      <c r="B4" s="110"/>
      <c r="C4" s="110"/>
      <c r="D4" s="110"/>
      <c r="E4" s="110"/>
      <c r="F4" s="110"/>
      <c r="G4" s="110"/>
      <c r="H4" s="110"/>
      <c r="I4" s="110"/>
      <c r="J4" s="110"/>
      <c r="K4" s="110"/>
      <c r="L4" s="110"/>
      <c r="M4" s="110"/>
      <c r="N4" s="110"/>
      <c r="O4" s="110"/>
      <c r="P4" s="110"/>
      <c r="Q4" s="111"/>
      <c r="R4" s="23"/>
      <c r="S4" s="61"/>
      <c r="T4" s="62"/>
      <c r="U4" s="62"/>
      <c r="V4" s="62"/>
      <c r="W4" s="62"/>
      <c r="X4" s="62"/>
      <c r="Y4" s="62"/>
      <c r="Z4" s="62"/>
      <c r="AA4" s="62"/>
      <c r="AB4" s="62"/>
      <c r="AC4" s="62"/>
      <c r="AD4" s="62"/>
      <c r="AE4" s="62"/>
      <c r="AF4" s="62"/>
      <c r="AG4" s="63"/>
    </row>
    <row r="5" spans="1:33" x14ac:dyDescent="0.25">
      <c r="A5" s="2" t="s">
        <v>2</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x14ac:dyDescent="0.25">
      <c r="A6" s="58" t="s">
        <v>178</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60"/>
    </row>
    <row r="7" spans="1:33" x14ac:dyDescent="0.25">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3"/>
    </row>
    <row r="8" spans="1:33"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x14ac:dyDescent="0.25">
      <c r="A9" s="2" t="s">
        <v>3</v>
      </c>
      <c r="B9" s="1"/>
      <c r="C9" s="1"/>
      <c r="D9" s="1"/>
      <c r="E9" s="1"/>
      <c r="F9" s="1"/>
      <c r="G9" s="1"/>
      <c r="H9" s="1"/>
      <c r="I9" s="1"/>
      <c r="J9" s="1"/>
      <c r="K9" s="1"/>
      <c r="L9" s="1"/>
      <c r="M9" s="1"/>
      <c r="N9" s="1"/>
      <c r="O9" s="1"/>
      <c r="P9" s="1"/>
      <c r="Q9" s="2" t="s">
        <v>4</v>
      </c>
      <c r="R9" s="1"/>
      <c r="S9" s="1"/>
      <c r="T9" s="1"/>
      <c r="U9" s="1"/>
      <c r="V9" s="1"/>
      <c r="W9" s="1"/>
      <c r="X9" s="1"/>
      <c r="Y9" s="1"/>
      <c r="Z9" s="1"/>
      <c r="AA9" s="1"/>
      <c r="AB9" s="1"/>
      <c r="AC9" s="1"/>
      <c r="AD9" s="1"/>
      <c r="AE9" s="1"/>
      <c r="AF9" s="1"/>
      <c r="AG9" s="1"/>
    </row>
    <row r="10" spans="1:33" ht="21" customHeight="1" x14ac:dyDescent="0.25">
      <c r="A10" s="67"/>
      <c r="B10" s="68"/>
      <c r="C10" s="68"/>
      <c r="D10" s="68"/>
      <c r="E10" s="68"/>
      <c r="F10" s="68"/>
      <c r="G10" s="68"/>
      <c r="H10" s="68"/>
      <c r="I10" s="68"/>
      <c r="J10" s="68"/>
      <c r="K10" s="68"/>
      <c r="L10" s="68"/>
      <c r="M10" s="68"/>
      <c r="N10" s="68"/>
      <c r="O10" s="69"/>
      <c r="P10" s="3"/>
      <c r="Q10" s="67"/>
      <c r="R10" s="68"/>
      <c r="S10" s="68"/>
      <c r="T10" s="68"/>
      <c r="U10" s="68"/>
      <c r="V10" s="68"/>
      <c r="W10" s="68"/>
      <c r="X10" s="68"/>
      <c r="Y10" s="68"/>
      <c r="Z10" s="68"/>
      <c r="AA10" s="68"/>
      <c r="AB10" s="68"/>
      <c r="AC10" s="68"/>
      <c r="AD10" s="68"/>
      <c r="AE10" s="68"/>
      <c r="AF10" s="68"/>
      <c r="AG10" s="69"/>
    </row>
    <row r="11" spans="1:33" x14ac:dyDescent="0.25">
      <c r="A11" s="4" t="s">
        <v>176</v>
      </c>
      <c r="B11" s="3"/>
      <c r="C11" s="3"/>
      <c r="D11" s="3"/>
      <c r="E11" s="3"/>
      <c r="F11" s="3"/>
      <c r="G11" s="3"/>
      <c r="H11" s="3"/>
      <c r="I11" s="3"/>
      <c r="J11" s="3"/>
      <c r="K11" s="3"/>
      <c r="L11" s="3"/>
      <c r="M11" s="3"/>
      <c r="N11" s="3"/>
      <c r="O11" s="3"/>
      <c r="P11" s="3"/>
      <c r="Q11" s="4" t="s">
        <v>5</v>
      </c>
      <c r="R11" s="3"/>
      <c r="S11" s="3"/>
      <c r="T11" s="3"/>
      <c r="U11" s="3"/>
      <c r="V11" s="3"/>
      <c r="W11" s="3"/>
      <c r="X11" s="3"/>
      <c r="Y11" s="3"/>
      <c r="Z11" s="3"/>
      <c r="AA11" s="3"/>
      <c r="AB11" s="3"/>
      <c r="AC11" s="3"/>
      <c r="AD11" s="3"/>
      <c r="AE11" s="3"/>
      <c r="AF11" s="3"/>
      <c r="AG11" s="3"/>
    </row>
    <row r="12" spans="1:33" ht="21" customHeight="1" x14ac:dyDescent="0.25">
      <c r="A12" s="67"/>
      <c r="B12" s="68"/>
      <c r="C12" s="68"/>
      <c r="D12" s="68"/>
      <c r="E12" s="68"/>
      <c r="F12" s="68"/>
      <c r="G12" s="68"/>
      <c r="H12" s="68"/>
      <c r="I12" s="68"/>
      <c r="J12" s="68"/>
      <c r="K12" s="68"/>
      <c r="L12" s="68"/>
      <c r="M12" s="68"/>
      <c r="N12" s="68"/>
      <c r="O12" s="69"/>
      <c r="P12" s="3"/>
      <c r="Q12" s="86"/>
      <c r="R12" s="86"/>
      <c r="S12" s="86"/>
      <c r="T12" s="86"/>
      <c r="U12" s="86"/>
      <c r="V12" s="86"/>
      <c r="W12" s="3"/>
      <c r="X12" s="3"/>
      <c r="Y12" s="3"/>
      <c r="Z12" s="3"/>
      <c r="AB12" s="83" t="s">
        <v>131</v>
      </c>
      <c r="AC12" s="84"/>
      <c r="AD12" s="85"/>
      <c r="AE12" s="67"/>
      <c r="AF12" s="68"/>
      <c r="AG12" s="69"/>
    </row>
    <row r="13" spans="1:33" x14ac:dyDescent="0.25">
      <c r="A13" s="6"/>
      <c r="B13" s="6"/>
      <c r="C13" s="6"/>
      <c r="D13" s="6"/>
      <c r="E13" s="6"/>
      <c r="F13" s="6"/>
      <c r="G13" s="6"/>
      <c r="H13" s="6"/>
      <c r="I13" s="6"/>
      <c r="J13" s="6"/>
      <c r="K13" s="6"/>
      <c r="L13" s="6"/>
      <c r="M13" s="6"/>
      <c r="N13" s="6"/>
      <c r="O13" s="6"/>
      <c r="P13" s="7"/>
      <c r="Q13" s="4"/>
      <c r="R13" s="6"/>
      <c r="S13" s="6"/>
      <c r="T13" s="6"/>
      <c r="U13" s="6"/>
      <c r="V13" s="6"/>
      <c r="W13" s="7"/>
      <c r="X13" s="7"/>
      <c r="Y13" s="7"/>
      <c r="Z13" s="7"/>
      <c r="AA13" s="7"/>
      <c r="AB13" s="7"/>
      <c r="AC13" s="7"/>
      <c r="AD13" s="7"/>
      <c r="AE13" s="7"/>
      <c r="AF13" s="7"/>
      <c r="AG13" s="7"/>
    </row>
    <row r="14" spans="1:33" ht="21" customHeight="1" x14ac:dyDescent="0.25">
      <c r="A14" s="64" t="s">
        <v>177</v>
      </c>
      <c r="B14" s="65"/>
      <c r="C14" s="65"/>
      <c r="D14" s="65"/>
      <c r="E14" s="65"/>
      <c r="F14" s="65"/>
      <c r="G14" s="65"/>
      <c r="H14" s="65"/>
      <c r="I14" s="65"/>
      <c r="J14" s="65"/>
      <c r="K14" s="65"/>
      <c r="L14" s="65"/>
      <c r="M14" s="65"/>
      <c r="N14" s="65"/>
      <c r="O14" s="66"/>
      <c r="P14" s="8"/>
      <c r="Q14" s="67"/>
      <c r="R14" s="68"/>
      <c r="S14" s="68"/>
      <c r="T14" s="68"/>
      <c r="U14" s="68"/>
      <c r="V14" s="68"/>
      <c r="W14" s="68"/>
      <c r="X14" s="68"/>
      <c r="Y14" s="68"/>
      <c r="Z14" s="68"/>
      <c r="AA14" s="68"/>
      <c r="AB14" s="68"/>
      <c r="AC14" s="68"/>
      <c r="AD14" s="68"/>
      <c r="AE14" s="68"/>
      <c r="AF14" s="68"/>
      <c r="AG14" s="69"/>
    </row>
    <row r="15" spans="1:33" x14ac:dyDescent="0.25">
      <c r="A15" s="13"/>
      <c r="B15" s="13"/>
      <c r="C15" s="13"/>
      <c r="D15" s="13"/>
      <c r="E15" s="13"/>
      <c r="F15" s="13"/>
      <c r="G15" s="13"/>
      <c r="H15" s="13"/>
      <c r="I15" s="13"/>
      <c r="J15" s="13"/>
      <c r="K15" s="13"/>
      <c r="L15" s="13"/>
      <c r="M15" s="13"/>
      <c r="N15" s="13"/>
      <c r="O15" s="13"/>
      <c r="P15" s="12"/>
      <c r="Q15" s="14"/>
      <c r="R15" s="14"/>
      <c r="S15" s="14"/>
      <c r="T15" s="14"/>
      <c r="U15" s="14"/>
      <c r="V15" s="14"/>
      <c r="W15" s="14"/>
      <c r="X15" s="14"/>
      <c r="Y15" s="14"/>
      <c r="Z15" s="14"/>
      <c r="AA15" s="14"/>
      <c r="AB15" s="14"/>
      <c r="AC15" s="14"/>
      <c r="AD15" s="14"/>
      <c r="AE15" s="14"/>
      <c r="AF15" s="14"/>
      <c r="AG15" s="14"/>
    </row>
    <row r="16" spans="1:33" ht="21" customHeight="1" x14ac:dyDescent="0.25">
      <c r="A16" s="64" t="s">
        <v>138</v>
      </c>
      <c r="B16" s="65"/>
      <c r="C16" s="65"/>
      <c r="D16" s="65"/>
      <c r="E16" s="65"/>
      <c r="F16" s="65"/>
      <c r="G16" s="65"/>
      <c r="H16" s="65"/>
      <c r="I16" s="65"/>
      <c r="J16" s="65"/>
      <c r="K16" s="65"/>
      <c r="L16" s="65"/>
      <c r="M16" s="65"/>
      <c r="N16" s="65"/>
      <c r="O16" s="66"/>
      <c r="P16" s="12"/>
      <c r="Q16" s="67"/>
      <c r="R16" s="68"/>
      <c r="S16" s="68"/>
      <c r="T16" s="68"/>
      <c r="U16" s="68"/>
      <c r="V16" s="68"/>
      <c r="W16" s="68"/>
      <c r="X16" s="68"/>
      <c r="Y16" s="68"/>
      <c r="Z16" s="68"/>
      <c r="AA16" s="68"/>
      <c r="AB16" s="68"/>
      <c r="AC16" s="68"/>
      <c r="AD16" s="68"/>
      <c r="AE16" s="68"/>
      <c r="AF16" s="68"/>
      <c r="AG16" s="69"/>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x14ac:dyDescent="0.25">
      <c r="A18" s="70" t="s">
        <v>154</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2"/>
    </row>
    <row r="19" spans="1:33" x14ac:dyDescent="0.25">
      <c r="A19" s="76" t="s">
        <v>6</v>
      </c>
      <c r="B19" s="76"/>
      <c r="C19" s="76"/>
      <c r="D19" s="76"/>
      <c r="E19" s="76"/>
      <c r="F19" s="76"/>
      <c r="G19" s="76"/>
      <c r="H19" s="76"/>
      <c r="I19" s="76"/>
      <c r="J19" s="73" t="s">
        <v>152</v>
      </c>
      <c r="K19" s="73"/>
      <c r="L19" s="73"/>
      <c r="M19" s="73" t="s">
        <v>7</v>
      </c>
      <c r="N19" s="73"/>
      <c r="O19" s="75" t="s">
        <v>181</v>
      </c>
      <c r="P19" s="75"/>
      <c r="Q19" s="73" t="s">
        <v>9</v>
      </c>
      <c r="R19" s="73"/>
      <c r="S19" s="73"/>
      <c r="T19" s="73"/>
      <c r="U19" s="73"/>
      <c r="V19" s="73"/>
      <c r="W19" s="73"/>
      <c r="X19" s="73"/>
      <c r="Y19" s="77" t="s">
        <v>120</v>
      </c>
      <c r="Z19" s="78"/>
      <c r="AA19" s="79"/>
      <c r="AB19" s="47" t="s">
        <v>128</v>
      </c>
      <c r="AC19" s="47"/>
      <c r="AD19" s="47"/>
      <c r="AE19" s="47" t="s">
        <v>10</v>
      </c>
      <c r="AF19" s="47"/>
      <c r="AG19" s="47"/>
    </row>
    <row r="20" spans="1:33" ht="19.5" customHeight="1" x14ac:dyDescent="0.25">
      <c r="A20" s="76"/>
      <c r="B20" s="76"/>
      <c r="C20" s="76"/>
      <c r="D20" s="76"/>
      <c r="E20" s="76"/>
      <c r="F20" s="76"/>
      <c r="G20" s="76"/>
      <c r="H20" s="76"/>
      <c r="I20" s="76"/>
      <c r="J20" s="74"/>
      <c r="K20" s="74"/>
      <c r="L20" s="74"/>
      <c r="M20" s="74"/>
      <c r="N20" s="74"/>
      <c r="O20" s="75"/>
      <c r="P20" s="75"/>
      <c r="Q20" s="73"/>
      <c r="R20" s="73"/>
      <c r="S20" s="73"/>
      <c r="T20" s="73"/>
      <c r="U20" s="73"/>
      <c r="V20" s="73"/>
      <c r="W20" s="73"/>
      <c r="X20" s="73"/>
      <c r="Y20" s="80"/>
      <c r="Z20" s="81"/>
      <c r="AA20" s="82"/>
      <c r="AB20" s="48"/>
      <c r="AC20" s="48"/>
      <c r="AD20" s="48"/>
      <c r="AE20" s="48"/>
      <c r="AF20" s="48"/>
      <c r="AG20" s="48"/>
    </row>
    <row r="21" spans="1:33" x14ac:dyDescent="0.25">
      <c r="A21" s="31"/>
      <c r="B21" s="32"/>
      <c r="C21" s="32"/>
      <c r="D21" s="32"/>
      <c r="E21" s="32"/>
      <c r="F21" s="32"/>
      <c r="G21" s="32"/>
      <c r="H21" s="32"/>
      <c r="I21" s="33"/>
      <c r="J21" s="41"/>
      <c r="K21" s="41"/>
      <c r="L21" s="41"/>
      <c r="M21" s="41"/>
      <c r="N21" s="41"/>
      <c r="O21" s="37"/>
      <c r="P21" s="37"/>
      <c r="Q21" s="46"/>
      <c r="R21" s="46"/>
      <c r="S21" s="46"/>
      <c r="T21" s="46"/>
      <c r="U21" s="46"/>
      <c r="V21" s="46"/>
      <c r="W21" s="46"/>
      <c r="X21" s="46"/>
      <c r="Y21" s="52" t="str">
        <f>IF(A21="Fichte",1.7,IF(A21="Tanne",3.1,IF(A21="Zirbe",3.8,IF(A21="sonstiges Nadelholz",2.5,IF(A21="Laubholz",3.5,IF(A21="Sträucher bei Waldrandgestaltung und Biotopschutzstreifen (wertvolle Sträucher) und seltene Baumarten",5.5,IF(A21="Sträucher bei Waldrandgestaltung und Biotopschutzstreifen (wertvolle Sträucher) und seltene Baumarten - mit Pflock",6.4,IF(A21="ökologisch wertvolle, seltene Baumarten in Sondermanipulation und nicht bestandesbildend - max. 100 Stk./ha",6.8,IF(A21="Einzelschutz bei seltenen Baumarten - max. 100 Stk./ha",5.4,IF(A21="Kulturpflege nach Aufforstung - 3x-iger Einsatz",1,IF(A21="Jungbestandspflege (mittlere Bestandeshöhe bis 10 m)",1650,IF(A21="Erstdurchforstung (mittlere Bestandeshöhe bis 20 m) - Hektarsatz",1650,IF(A21="Erstdurchforstung (mittlere Bestandeshöhe bis 20 m) - Festmetersatz",41,IF(A21="Erstdurchforstung mit Seilgerät (mittlere Bestandeshöhe bis 20 m) - Hektarsatz",3250,IF(A21="Erstdurchforstung mit Seilgerät (mittlere Bestandeshöhe bis 20 m) - Festmetersatz",50,IF(A21="Aufarbeitung und Behandlung bzw. Entfernung von Einzelschäden",32,IF(A21="Seilkranbringung Endnutzung",19.8,IF(A21="in Eichenwaldgesellschaften und bei Plenterwaldbewirtschaftung: Auflichtung des Altbestandes zur Einleitung bzw. Förderung der Naturverjüngung - Hektarsatz",800,IF(A21="in Eichenwaldgesellschaften und bei Plenterwaldbewirtschaftung: Auflichtung des Altbestandes zur Einleitung bzw. Förderung der Naturverjüngung - Festmetersatz",8,IF(A21="Kontrollzaun 25 lfm",500,IF(A21="Kontrollzaun 50 lfm",700,IF(A21="Mulchen",1400,IF(A21="flächiger Zaunschutz Rehwild - einfaches Gelände, Hangneigung kleiner 30%",6,IF(A21="flächiger Zaunschutz Rehwild - einfaches Gelände, Hangneigung größer 30%",8,IF(A21="flächiger Zaunschutz Rotwild",15,IF(A21="Querfällung",300,IF(A21="Dreibeinböcke",670,IF(A21="Anlage von Pflegesteigen",5.5,IF(A21="Totholz, Bruthöhlenbäume",35,IF(A21="Fangbaum Durchmesser &lt; 25 cm",10,IF(A21="Fangbaum Durchmesser &gt;_ 25 cm",30,IF(A21="Hacken von Schlagabraum",2.3,IF(A21="Baumentrindung in schwierigem Gelände bzw. bei forstschutztechnischer Notwendigkeit",46,IF(A21="Motormanuelle Entrindung mit Motorsäge und Entrindungsanbaugerät - bis 22 cm Stammdurchmesser",0.7,IF(A21="Motormanuelle Entrindung mit Motorsäge und Entrindungsanbaugerät - über 22 cm Stammdurchmesser",18,IF(A21="Pferderückung",17, ""))))))))))))))))))))))))))))))))))))</f>
        <v/>
      </c>
      <c r="Z21" s="53"/>
      <c r="AA21" s="54"/>
      <c r="AB21" s="45" t="e">
        <f>J21*Y21</f>
        <v>#VALUE!</v>
      </c>
      <c r="AC21" s="45"/>
      <c r="AD21" s="45"/>
      <c r="AE21" s="45" t="e">
        <f>AB21*Y23</f>
        <v>#VALUE!</v>
      </c>
      <c r="AF21" s="45"/>
      <c r="AG21" s="45"/>
    </row>
    <row r="22" spans="1:33" x14ac:dyDescent="0.25">
      <c r="A22" s="34"/>
      <c r="B22" s="35"/>
      <c r="C22" s="35"/>
      <c r="D22" s="35"/>
      <c r="E22" s="35"/>
      <c r="F22" s="35"/>
      <c r="G22" s="35"/>
      <c r="H22" s="35"/>
      <c r="I22" s="36"/>
      <c r="J22" s="41"/>
      <c r="K22" s="41"/>
      <c r="L22" s="41"/>
      <c r="M22" s="41"/>
      <c r="N22" s="41"/>
      <c r="O22" s="37"/>
      <c r="P22" s="37"/>
      <c r="Q22" s="46"/>
      <c r="R22" s="46"/>
      <c r="S22" s="46"/>
      <c r="T22" s="46"/>
      <c r="U22" s="46"/>
      <c r="V22" s="46"/>
      <c r="W22" s="46"/>
      <c r="X22" s="46"/>
      <c r="Y22" s="87"/>
      <c r="Z22" s="88"/>
      <c r="AA22" s="89"/>
      <c r="AB22" s="45"/>
      <c r="AC22" s="45"/>
      <c r="AD22" s="45"/>
      <c r="AE22" s="45"/>
      <c r="AF22" s="45"/>
      <c r="AG22" s="45"/>
    </row>
    <row r="23" spans="1:33" x14ac:dyDescent="0.25">
      <c r="A23" s="34"/>
      <c r="B23" s="35"/>
      <c r="C23" s="35"/>
      <c r="D23" s="35"/>
      <c r="E23" s="35"/>
      <c r="F23" s="35"/>
      <c r="G23" s="35"/>
      <c r="H23" s="35"/>
      <c r="I23" s="36"/>
      <c r="J23" s="41"/>
      <c r="K23" s="41"/>
      <c r="L23" s="41"/>
      <c r="M23" s="41"/>
      <c r="N23" s="41"/>
      <c r="O23" s="37"/>
      <c r="P23" s="37"/>
      <c r="Q23" s="46"/>
      <c r="R23" s="46"/>
      <c r="S23" s="46"/>
      <c r="T23" s="46"/>
      <c r="U23" s="46"/>
      <c r="V23" s="46"/>
      <c r="W23" s="46"/>
      <c r="X23" s="46"/>
      <c r="Y23" s="49" t="str">
        <f>IF(O21="S1","60%",IF(O21="S2","80%",IF(O21="S3","80%",IF(O21="w1","60%",IF(O21="w2","80%",IF(O21="w3","80%",IF(O21="§32a FG","100%",IF(O21="8.5.3.","80%",""))))))))</f>
        <v/>
      </c>
      <c r="Z23" s="50"/>
      <c r="AA23" s="51"/>
      <c r="AB23" s="45"/>
      <c r="AC23" s="45"/>
      <c r="AD23" s="45"/>
      <c r="AE23" s="45"/>
      <c r="AF23" s="45"/>
      <c r="AG23" s="45"/>
    </row>
    <row r="24" spans="1:33" ht="15" customHeight="1" x14ac:dyDescent="0.25">
      <c r="A24" s="31"/>
      <c r="B24" s="32"/>
      <c r="C24" s="32"/>
      <c r="D24" s="32"/>
      <c r="E24" s="32"/>
      <c r="F24" s="32"/>
      <c r="G24" s="32"/>
      <c r="H24" s="32"/>
      <c r="I24" s="33"/>
      <c r="J24" s="41"/>
      <c r="K24" s="41"/>
      <c r="L24" s="41"/>
      <c r="M24" s="41"/>
      <c r="N24" s="41"/>
      <c r="O24" s="37"/>
      <c r="P24" s="37"/>
      <c r="Q24" s="46"/>
      <c r="R24" s="46"/>
      <c r="S24" s="46"/>
      <c r="T24" s="46"/>
      <c r="U24" s="46"/>
      <c r="V24" s="46"/>
      <c r="W24" s="46"/>
      <c r="X24" s="46"/>
      <c r="Y24" s="52" t="str">
        <f>IF(A24="Fichte",1.7,IF(A24="Tanne",3.1,IF(A24="Zirbe",3.8,IF(A24="sonstiges Nadelholz",2.5,IF(A24="Laubholz",3.5,IF(A24="Sträucher bei Waldrandgestaltung und Biotopschutzstreifen (wertvolle Sträucher) und seltene Baumarten",5.5,IF(A24="Sträucher bei Waldrandgestaltung und Biotopschutzstreifen (wertvolle Sträucher) und seltene Baumarten - mit Pflock",6.4,IF(A24="ökologisch wertvolle, seltene Baumarten in Sondermanipulation und nicht bestandesbildend - max. 100 Stk./ha",6.8,IF(A24="Einzelschutz bei seltenen Baumarten - max. 100 Stk./ha",5.4,IF(A24="Kulturpflege nach Aufforstung - 3x-iger Einsatz",1,IF(A24="Jungbestandspflege (mittlere Bestandeshöhe bis 10 m)",1650,IF(A24="Erstdurchforstung (mittlere Bestandeshöhe bis 20 m) - Hektarsatz",1650,IF(A24="Erstdurchforstung (mittlere Bestandeshöhe bis 20 m) - Festmetersatz",41,IF(A24="Erstdurchforstung mit Seilgerät (mittlere Bestandeshöhe bis 20 m) - Hektarsatz",3250,IF(A24="Erstdurchforstung mit Seilgerät (mittlere Bestandeshöhe bis 20 m) - Festmetersatz",50,IF(A24="Aufarbeitung und Behandlung bzw. Entfernung von Einzelschäden",32,IF(A24="Seilkranbringung Endnutzung",19.8,IF(A24="in Eichenwaldgesellschaften und bei Plenterwaldbewirtschaftung: Auflichtung des Altbestandes zur Einleitung bzw. Förderung der Naturverjüngung - Hektarsatz",800,IF(A24="in Eichenwaldgesellschaften und bei Plenterwaldbewirtschaftung: Auflichtung des Altbestandes zur Einleitung bzw. Förderung der Naturverjüngung - Festmetersatz",8,IF(A24="Kontrollzaun 25 lfm",500,IF(A24="Kontrollzaun 50 lfm",700,IF(A24="Mulchen",1400,IF(A24="flächiger Zaunschutz Rehwild - einfaches Gelände, Hangneigung kleiner 30%",6,IF(A24="flächiger Zaunschutz Rehwild - einfaches Gelände, Hangneigung größer 30%",8,IF(A24="flächiger Zaunschutz Rotwild",15,IF(A24="Querfällung",300,IF(A24="Dreibeinböcke",670,IF(A24="Anlage von Pflegesteigen",5.5,IF(A24="Totholz, Bruthöhlenbäume",35,IF(A24="Fangbaum Durchmesser &lt; 25 cm",10,IF(A24="Fangbaum Durchmesser &gt;_ 25 cm",30,IF(A24="Hacken von Schlagabraum",2.3,IF(A24="Baumentrindung in schwierigem Gelände bzw. bei forstschutztechnischer Notwendigkeit",46,IF(A24="Motormanuelle Entrindung mit Motorsäge und Entrindungsanbaugerät - bis 22 cm Stammdurchmesser",0.7,IF(A24="Motormanuelle Entrindung mit Motorsäge und Entrindungsanbaugerät - über 22 cm Stammdurchmesser",18,IF(A24="Pferderückung",17, ""))))))))))))))))))))))))))))))))))))</f>
        <v/>
      </c>
      <c r="Z24" s="53"/>
      <c r="AA24" s="54"/>
      <c r="AB24" s="45" t="e">
        <f t="shared" ref="AB24" si="0">J24*Y24</f>
        <v>#VALUE!</v>
      </c>
      <c r="AC24" s="45"/>
      <c r="AD24" s="45"/>
      <c r="AE24" s="45" t="e">
        <f t="shared" ref="AE24" si="1">AB24*Y26</f>
        <v>#VALUE!</v>
      </c>
      <c r="AF24" s="45"/>
      <c r="AG24" s="45"/>
    </row>
    <row r="25" spans="1:33" x14ac:dyDescent="0.25">
      <c r="A25" s="34"/>
      <c r="B25" s="35"/>
      <c r="C25" s="35"/>
      <c r="D25" s="35"/>
      <c r="E25" s="35"/>
      <c r="F25" s="35"/>
      <c r="G25" s="35"/>
      <c r="H25" s="35"/>
      <c r="I25" s="36"/>
      <c r="J25" s="41"/>
      <c r="K25" s="41"/>
      <c r="L25" s="41"/>
      <c r="M25" s="41"/>
      <c r="N25" s="41"/>
      <c r="O25" s="37"/>
      <c r="P25" s="37"/>
      <c r="Q25" s="46"/>
      <c r="R25" s="46"/>
      <c r="S25" s="46"/>
      <c r="T25" s="46"/>
      <c r="U25" s="46"/>
      <c r="V25" s="46"/>
      <c r="W25" s="46"/>
      <c r="X25" s="46"/>
      <c r="Y25" s="55"/>
      <c r="Z25" s="56"/>
      <c r="AA25" s="57"/>
      <c r="AB25" s="45"/>
      <c r="AC25" s="45"/>
      <c r="AD25" s="45"/>
      <c r="AE25" s="45"/>
      <c r="AF25" s="45"/>
      <c r="AG25" s="45"/>
    </row>
    <row r="26" spans="1:33" x14ac:dyDescent="0.25">
      <c r="A26" s="34"/>
      <c r="B26" s="35"/>
      <c r="C26" s="35"/>
      <c r="D26" s="35"/>
      <c r="E26" s="35"/>
      <c r="F26" s="35"/>
      <c r="G26" s="35"/>
      <c r="H26" s="35"/>
      <c r="I26" s="36"/>
      <c r="J26" s="41"/>
      <c r="K26" s="41"/>
      <c r="L26" s="41"/>
      <c r="M26" s="41"/>
      <c r="N26" s="41"/>
      <c r="O26" s="37"/>
      <c r="P26" s="37"/>
      <c r="Q26" s="46"/>
      <c r="R26" s="46"/>
      <c r="S26" s="46"/>
      <c r="T26" s="46"/>
      <c r="U26" s="46"/>
      <c r="V26" s="46"/>
      <c r="W26" s="46"/>
      <c r="X26" s="46"/>
      <c r="Y26" s="49" t="str">
        <f>IF(O24="S1","60%",IF(O24="S2","80%",IF(O24="S3","80%",IF(O24="w1","60%",IF(O24="w2","80%",IF(O24="w3","80%",IF(O24="§32a FG","100%",IF(O24="8.5.3.","80%",""))))))))</f>
        <v/>
      </c>
      <c r="Z26" s="50"/>
      <c r="AA26" s="51"/>
      <c r="AB26" s="45"/>
      <c r="AC26" s="45"/>
      <c r="AD26" s="45"/>
      <c r="AE26" s="45"/>
      <c r="AF26" s="45"/>
      <c r="AG26" s="45"/>
    </row>
    <row r="27" spans="1:33" ht="15" customHeight="1" x14ac:dyDescent="0.25">
      <c r="A27" s="31"/>
      <c r="B27" s="32"/>
      <c r="C27" s="32"/>
      <c r="D27" s="32"/>
      <c r="E27" s="32"/>
      <c r="F27" s="32"/>
      <c r="G27" s="32"/>
      <c r="H27" s="32"/>
      <c r="I27" s="33"/>
      <c r="J27" s="41"/>
      <c r="K27" s="41"/>
      <c r="L27" s="41"/>
      <c r="M27" s="41"/>
      <c r="N27" s="41"/>
      <c r="O27" s="37"/>
      <c r="P27" s="37"/>
      <c r="Q27" s="46"/>
      <c r="R27" s="46"/>
      <c r="S27" s="46"/>
      <c r="T27" s="46"/>
      <c r="U27" s="46"/>
      <c r="V27" s="46"/>
      <c r="W27" s="46"/>
      <c r="X27" s="46"/>
      <c r="Y27" s="52" t="str">
        <f>IF(A27="Fichte",1.7,IF(A27="Tanne",3.1,IF(A27="Zirbe",3.8,IF(A27="sonstiges Nadelholz",2.5,IF(A27="Laubholz",3.5,IF(A27="Sträucher bei Waldrandgestaltung und Biotopschutzstreifen (wertvolle Sträucher) und seltene Baumarten",5.5,IF(A27="Sträucher bei Waldrandgestaltung und Biotopschutzstreifen (wertvolle Sträucher) und seltene Baumarten - mit Pflock",6.4,IF(A27="ökologisch wertvolle, seltene Baumarten in Sondermanipulation und nicht bestandesbildend - max. 100 Stk./ha",6.8,IF(A27="Einzelschutz bei seltenen Baumarten - max. 100 Stk./ha",5.4,IF(A27="Kulturpflege nach Aufforstung - 3x-iger Einsatz",1,IF(A27="Jungbestandspflege (mittlere Bestandeshöhe bis 10 m)",1650,IF(A27="Erstdurchforstung (mittlere Bestandeshöhe bis 20 m) - Hektarsatz",1650,IF(A27="Erstdurchforstung (mittlere Bestandeshöhe bis 20 m) - Festmetersatz",41,IF(A27="Erstdurchforstung mit Seilgerät (mittlere Bestandeshöhe bis 20 m) - Hektarsatz",3250,IF(A27="Erstdurchforstung mit Seilgerät (mittlere Bestandeshöhe bis 20 m) - Festmetersatz",50,IF(A27="Aufarbeitung und Behandlung bzw. Entfernung von Einzelschäden",32,IF(A27="Seilkranbringung Endnutzung",19.8,IF(A27="in Eichenwaldgesellschaften und bei Plenterwaldbewirtschaftung: Auflichtung des Altbestandes zur Einleitung bzw. Förderung der Naturverjüngung - Hektarsatz",800,IF(A27="in Eichenwaldgesellschaften und bei Plenterwaldbewirtschaftung: Auflichtung des Altbestandes zur Einleitung bzw. Förderung der Naturverjüngung - Festmetersatz",8,IF(A27="Kontrollzaun 25 lfm",500,IF(A27="Kontrollzaun 50 lfm",700,IF(A27="Mulchen",1400,IF(A27="flächiger Zaunschutz Rehwild - einfaches Gelände, Hangneigung kleiner 30%",6,IF(A27="flächiger Zaunschutz Rehwild - einfaches Gelände, Hangneigung größer 30%",8,IF(A27="flächiger Zaunschutz Rotwild",15,IF(A27="Querfällung",300,IF(A27="Dreibeinböcke",670,IF(A27="Anlage von Pflegesteigen",5.5,IF(A27="Totholz, Bruthöhlenbäume",35,IF(A27="Fangbaum Durchmesser &lt; 25 cm",10,IF(A27="Fangbaum Durchmesser &gt;_ 25 cm",30,IF(A27="Hacken von Schlagabraum",2.3,IF(A27="Baumentrindung in schwierigem Gelände bzw. bei forstschutztechnischer Notwendigkeit",46,IF(A27="Motormanuelle Entrindung mit Motorsäge und Entrindungsanbaugerät - bis 22 cm Stammdurchmesser",0.7,IF(A27="Motormanuelle Entrindung mit Motorsäge und Entrindungsanbaugerät - über 22 cm Stammdurchmesser",18,IF(A27="Pferderückung",17, ""))))))))))))))))))))))))))))))))))))</f>
        <v/>
      </c>
      <c r="Z27" s="53"/>
      <c r="AA27" s="54"/>
      <c r="AB27" s="45" t="e">
        <f t="shared" ref="AB27" si="2">J27*Y27</f>
        <v>#VALUE!</v>
      </c>
      <c r="AC27" s="45"/>
      <c r="AD27" s="45"/>
      <c r="AE27" s="45" t="e">
        <f t="shared" ref="AE27" si="3">AB27*Y29</f>
        <v>#VALUE!</v>
      </c>
      <c r="AF27" s="45"/>
      <c r="AG27" s="45"/>
    </row>
    <row r="28" spans="1:33" x14ac:dyDescent="0.25">
      <c r="A28" s="34"/>
      <c r="B28" s="35"/>
      <c r="C28" s="35"/>
      <c r="D28" s="35"/>
      <c r="E28" s="35"/>
      <c r="F28" s="35"/>
      <c r="G28" s="35"/>
      <c r="H28" s="35"/>
      <c r="I28" s="36"/>
      <c r="J28" s="41"/>
      <c r="K28" s="41"/>
      <c r="L28" s="41"/>
      <c r="M28" s="41"/>
      <c r="N28" s="41"/>
      <c r="O28" s="37"/>
      <c r="P28" s="37"/>
      <c r="Q28" s="46"/>
      <c r="R28" s="46"/>
      <c r="S28" s="46"/>
      <c r="T28" s="46"/>
      <c r="U28" s="46"/>
      <c r="V28" s="46"/>
      <c r="W28" s="46"/>
      <c r="X28" s="46"/>
      <c r="Y28" s="55"/>
      <c r="Z28" s="56"/>
      <c r="AA28" s="57"/>
      <c r="AB28" s="45"/>
      <c r="AC28" s="45"/>
      <c r="AD28" s="45"/>
      <c r="AE28" s="45"/>
      <c r="AF28" s="45"/>
      <c r="AG28" s="45"/>
    </row>
    <row r="29" spans="1:33" x14ac:dyDescent="0.25">
      <c r="A29" s="34"/>
      <c r="B29" s="35"/>
      <c r="C29" s="35"/>
      <c r="D29" s="35"/>
      <c r="E29" s="35"/>
      <c r="F29" s="35"/>
      <c r="G29" s="35"/>
      <c r="H29" s="35"/>
      <c r="I29" s="36"/>
      <c r="J29" s="41"/>
      <c r="K29" s="41"/>
      <c r="L29" s="41"/>
      <c r="M29" s="41"/>
      <c r="N29" s="41"/>
      <c r="O29" s="37"/>
      <c r="P29" s="37"/>
      <c r="Q29" s="46"/>
      <c r="R29" s="46"/>
      <c r="S29" s="46"/>
      <c r="T29" s="46"/>
      <c r="U29" s="46"/>
      <c r="V29" s="46"/>
      <c r="W29" s="46"/>
      <c r="X29" s="46"/>
      <c r="Y29" s="49" t="str">
        <f>IF(O27="S1","60%",IF(O27="S2","80%",IF(O27="S3","80%",IF(O27="w1","60%",IF(O27="w2","80%",IF(O27="w3","80%",IF(O27="§32a FG","100%",IF(O27="8.5.3.","80%",""))))))))</f>
        <v/>
      </c>
      <c r="Z29" s="50"/>
      <c r="AA29" s="51"/>
      <c r="AB29" s="45"/>
      <c r="AC29" s="45"/>
      <c r="AD29" s="45"/>
      <c r="AE29" s="45"/>
      <c r="AF29" s="45"/>
      <c r="AG29" s="45"/>
    </row>
    <row r="30" spans="1:33" ht="15" customHeight="1" x14ac:dyDescent="0.25">
      <c r="A30" s="31"/>
      <c r="B30" s="32"/>
      <c r="C30" s="32"/>
      <c r="D30" s="32"/>
      <c r="E30" s="32"/>
      <c r="F30" s="32"/>
      <c r="G30" s="32"/>
      <c r="H30" s="32"/>
      <c r="I30" s="33"/>
      <c r="J30" s="41"/>
      <c r="K30" s="41"/>
      <c r="L30" s="41"/>
      <c r="M30" s="41"/>
      <c r="N30" s="41"/>
      <c r="O30" s="37"/>
      <c r="P30" s="37"/>
      <c r="Q30" s="46"/>
      <c r="R30" s="46"/>
      <c r="S30" s="46"/>
      <c r="T30" s="46"/>
      <c r="U30" s="46"/>
      <c r="V30" s="46"/>
      <c r="W30" s="46"/>
      <c r="X30" s="46"/>
      <c r="Y30" s="52" t="str">
        <f>IF(A30="Fichte",1.7,IF(A30="Tanne",3.1,IF(A30="Zirbe",3.8,IF(A30="sonstiges Nadelholz",2.5,IF(A30="Laubholz",3.5,IF(A30="Sträucher bei Waldrandgestaltung und Biotopschutzstreifen (wertvolle Sträucher) und seltene Baumarten",5.5,IF(A30="Sträucher bei Waldrandgestaltung und Biotopschutzstreifen (wertvolle Sträucher) und seltene Baumarten - mit Pflock",6.4,IF(A30="ökologisch wertvolle, seltene Baumarten in Sondermanipulation und nicht bestandesbildend - max. 100 Stk./ha",6.8,IF(A30="Einzelschutz bei seltenen Baumarten - max. 100 Stk./ha",5.4,IF(A30="Kulturpflege nach Aufforstung - 3x-iger Einsatz",1,IF(A30="Jungbestandspflege (mittlere Bestandeshöhe bis 10 m)",1650,IF(A30="Erstdurchforstung (mittlere Bestandeshöhe bis 20 m) - Hektarsatz",1650,IF(A30="Erstdurchforstung (mittlere Bestandeshöhe bis 20 m) - Festmetersatz",41,IF(A30="Erstdurchforstung mit Seilgerät (mittlere Bestandeshöhe bis 20 m) - Hektarsatz",3250,IF(A30="Erstdurchforstung mit Seilgerät (mittlere Bestandeshöhe bis 20 m) - Festmetersatz",50,IF(A30="Aufarbeitung und Behandlung bzw. Entfernung von Einzelschäden",32,IF(A30="Seilkranbringung Endnutzung",19.8,IF(A30="in Eichenwaldgesellschaften und bei Plenterwaldbewirtschaftung: Auflichtung des Altbestandes zur Einleitung bzw. Förderung der Naturverjüngung - Hektarsatz",800,IF(A30="in Eichenwaldgesellschaften und bei Plenterwaldbewirtschaftung: Auflichtung des Altbestandes zur Einleitung bzw. Förderung der Naturverjüngung - Festmetersatz",8,IF(A30="Kontrollzaun 25 lfm",500,IF(A30="Kontrollzaun 50 lfm",700,IF(A30="Mulchen",1400,IF(A30="flächiger Zaunschutz Rehwild - einfaches Gelände, Hangneigung kleiner 30%",6,IF(A30="flächiger Zaunschutz Rehwild - einfaches Gelände, Hangneigung größer 30%",8,IF(A30="flächiger Zaunschutz Rotwild",15,IF(A30="Querfällung",300,IF(A30="Dreibeinböcke",670,IF(A30="Anlage von Pflegesteigen",5.5,IF(A30="Totholz, Bruthöhlenbäume",35,IF(A30="Fangbaum Durchmesser &lt; 25 cm",10,IF(A30="Fangbaum Durchmesser &gt;_ 25 cm",30,IF(A30="Hacken von Schlagabraum",2.3,IF(A30="Baumentrindung in schwierigem Gelände bzw. bei forstschutztechnischer Notwendigkeit",46,IF(A30="Motormanuelle Entrindung mit Motorsäge und Entrindungsanbaugerät - bis 22 cm Stammdurchmesser",0.7,IF(A30="Motormanuelle Entrindung mit Motorsäge und Entrindungsanbaugerät - über 22 cm Stammdurchmesser",18,IF(A30="Pferderückung",17, ""))))))))))))))))))))))))))))))))))))</f>
        <v/>
      </c>
      <c r="Z30" s="53"/>
      <c r="AA30" s="54"/>
      <c r="AB30" s="45" t="e">
        <f t="shared" ref="AB30" si="4">J30*Y30</f>
        <v>#VALUE!</v>
      </c>
      <c r="AC30" s="45"/>
      <c r="AD30" s="45"/>
      <c r="AE30" s="45" t="e">
        <f t="shared" ref="AE30" si="5">AB30*Y32</f>
        <v>#VALUE!</v>
      </c>
      <c r="AF30" s="45"/>
      <c r="AG30" s="45"/>
    </row>
    <row r="31" spans="1:33" x14ac:dyDescent="0.25">
      <c r="A31" s="34"/>
      <c r="B31" s="35"/>
      <c r="C31" s="35"/>
      <c r="D31" s="35"/>
      <c r="E31" s="35"/>
      <c r="F31" s="35"/>
      <c r="G31" s="35"/>
      <c r="H31" s="35"/>
      <c r="I31" s="36"/>
      <c r="J31" s="41"/>
      <c r="K31" s="41"/>
      <c r="L31" s="41"/>
      <c r="M31" s="41"/>
      <c r="N31" s="41"/>
      <c r="O31" s="37"/>
      <c r="P31" s="37"/>
      <c r="Q31" s="46"/>
      <c r="R31" s="46"/>
      <c r="S31" s="46"/>
      <c r="T31" s="46"/>
      <c r="U31" s="46"/>
      <c r="V31" s="46"/>
      <c r="W31" s="46"/>
      <c r="X31" s="46"/>
      <c r="Y31" s="55"/>
      <c r="Z31" s="56"/>
      <c r="AA31" s="57"/>
      <c r="AB31" s="45"/>
      <c r="AC31" s="45"/>
      <c r="AD31" s="45"/>
      <c r="AE31" s="45"/>
      <c r="AF31" s="45"/>
      <c r="AG31" s="45"/>
    </row>
    <row r="32" spans="1:33" x14ac:dyDescent="0.25">
      <c r="A32" s="42"/>
      <c r="B32" s="43"/>
      <c r="C32" s="43"/>
      <c r="D32" s="43"/>
      <c r="E32" s="43"/>
      <c r="F32" s="43"/>
      <c r="G32" s="43"/>
      <c r="H32" s="43"/>
      <c r="I32" s="44"/>
      <c r="J32" s="41"/>
      <c r="K32" s="41"/>
      <c r="L32" s="41"/>
      <c r="M32" s="41"/>
      <c r="N32" s="41"/>
      <c r="O32" s="37"/>
      <c r="P32" s="37"/>
      <c r="Q32" s="46"/>
      <c r="R32" s="46"/>
      <c r="S32" s="46"/>
      <c r="T32" s="46"/>
      <c r="U32" s="46"/>
      <c r="V32" s="46"/>
      <c r="W32" s="46"/>
      <c r="X32" s="46"/>
      <c r="Y32" s="49" t="str">
        <f>IF(O30="S1","60%",IF(O30="S2","80%",IF(O30="S3","80%",IF(O30="w1","60%",IF(O30="w2","80%",IF(O30="w3","80%",IF(O30="§32a FG","100%",IF(O30="8.5.3.","80%",""))))))))</f>
        <v/>
      </c>
      <c r="Z32" s="50"/>
      <c r="AA32" s="51"/>
      <c r="AB32" s="45"/>
      <c r="AC32" s="45"/>
      <c r="AD32" s="45"/>
      <c r="AE32" s="45"/>
      <c r="AF32" s="45"/>
      <c r="AG32" s="45"/>
    </row>
    <row r="33" spans="1:34" ht="15" customHeight="1" x14ac:dyDescent="0.25">
      <c r="A33" s="31"/>
      <c r="B33" s="32"/>
      <c r="C33" s="32"/>
      <c r="D33" s="32"/>
      <c r="E33" s="32"/>
      <c r="F33" s="32"/>
      <c r="G33" s="32"/>
      <c r="H33" s="32"/>
      <c r="I33" s="33"/>
      <c r="J33" s="41"/>
      <c r="K33" s="41"/>
      <c r="L33" s="41"/>
      <c r="M33" s="41"/>
      <c r="N33" s="41"/>
      <c r="O33" s="37"/>
      <c r="P33" s="37"/>
      <c r="Q33" s="46"/>
      <c r="R33" s="46"/>
      <c r="S33" s="46"/>
      <c r="T33" s="46"/>
      <c r="U33" s="46"/>
      <c r="V33" s="46"/>
      <c r="W33" s="46"/>
      <c r="X33" s="46"/>
      <c r="Y33" s="52" t="str">
        <f>IF(A33="Fichte",1.7,IF(A33="Tanne",3.1,IF(A33="Zirbe",3.8,IF(A33="sonstiges Nadelholz",2.5,IF(A33="Laubholz",3.5,IF(A33="Sträucher bei Waldrandgestaltung und Biotopschutzstreifen (wertvolle Sträucher) und seltene Baumarten",5.5,IF(A33="Sträucher bei Waldrandgestaltung und Biotopschutzstreifen (wertvolle Sträucher) und seltene Baumarten - mit Pflock",6.4,IF(A33="ökologisch wertvolle, seltene Baumarten in Sondermanipulation und nicht bestandesbildend - max. 100 Stk./ha",6.8,IF(A33="Einzelschutz bei seltenen Baumarten - max. 100 Stk./ha",5.4,IF(A33="Kulturpflege nach Aufforstung - 3x-iger Einsatz",1,IF(A33="Jungbestandspflege (mittlere Bestandeshöhe bis 10 m)",1650,IF(A33="Erstdurchforstung (mittlere Bestandeshöhe bis 20 m) - Hektarsatz",1650,IF(A33="Erstdurchforstung (mittlere Bestandeshöhe bis 20 m) - Festmetersatz",41,IF(A33="Erstdurchforstung mit Seilgerät (mittlere Bestandeshöhe bis 20 m) - Hektarsatz",3250,IF(A33="Erstdurchforstung mit Seilgerät (mittlere Bestandeshöhe bis 20 m) - Festmetersatz",50,IF(A33="Aufarbeitung und Behandlung bzw. Entfernung von Einzelschäden",32,IF(A33="Seilkranbringung Endnutzung",19.8,IF(A33="in Eichenwaldgesellschaften und bei Plenterwaldbewirtschaftung: Auflichtung des Altbestandes zur Einleitung bzw. Förderung der Naturverjüngung - Hektarsatz",800,IF(A33="in Eichenwaldgesellschaften und bei Plenterwaldbewirtschaftung: Auflichtung des Altbestandes zur Einleitung bzw. Förderung der Naturverjüngung - Festmetersatz",8,IF(A33="Kontrollzaun 25 lfm",500,IF(A33="Kontrollzaun 50 lfm",700,IF(A33="Mulchen",1400,IF(A33="flächiger Zaunschutz Rehwild - einfaches Gelände, Hangneigung kleiner 30%",6,IF(A33="flächiger Zaunschutz Rehwild - einfaches Gelände, Hangneigung größer 30%",8,IF(A33="flächiger Zaunschutz Rotwild",15,IF(A33="Querfällung",300,IF(A33="Dreibeinböcke",670,IF(A33="Anlage von Pflegesteigen",5.5,IF(A33="Totholz, Bruthöhlenbäume",35,IF(A33="Fangbaum Durchmesser &lt; 25 cm",10,IF(A33="Fangbaum Durchmesser &gt;_ 25 cm",30,IF(A33="Hacken von Schlagabraum",2.3,IF(A33="Baumentrindung in schwierigem Gelände bzw. bei forstschutztechnischer Notwendigkeit",46,IF(A33="Motormanuelle Entrindung mit Motorsäge und Entrindungsanbaugerät - bis 22 cm Stammdurchmesser",0.7,IF(A33="Motormanuelle Entrindung mit Motorsäge und Entrindungsanbaugerät - über 22 cm Stammdurchmesser",18,IF(A33="Pferderückung",17, ""))))))))))))))))))))))))))))))))))))</f>
        <v/>
      </c>
      <c r="Z33" s="53"/>
      <c r="AA33" s="54"/>
      <c r="AB33" s="45" t="e">
        <f t="shared" ref="AB33" si="6">J33*Y33</f>
        <v>#VALUE!</v>
      </c>
      <c r="AC33" s="45"/>
      <c r="AD33" s="45"/>
      <c r="AE33" s="45" t="e">
        <f t="shared" ref="AE33" si="7">AB33*Y35</f>
        <v>#VALUE!</v>
      </c>
      <c r="AF33" s="45"/>
      <c r="AG33" s="45"/>
    </row>
    <row r="34" spans="1:34" x14ac:dyDescent="0.25">
      <c r="A34" s="34"/>
      <c r="B34" s="35"/>
      <c r="C34" s="35"/>
      <c r="D34" s="35"/>
      <c r="E34" s="35"/>
      <c r="F34" s="35"/>
      <c r="G34" s="35"/>
      <c r="H34" s="35"/>
      <c r="I34" s="36"/>
      <c r="J34" s="41"/>
      <c r="K34" s="41"/>
      <c r="L34" s="41"/>
      <c r="M34" s="41"/>
      <c r="N34" s="41"/>
      <c r="O34" s="37"/>
      <c r="P34" s="37"/>
      <c r="Q34" s="46"/>
      <c r="R34" s="46"/>
      <c r="S34" s="46"/>
      <c r="T34" s="46"/>
      <c r="U34" s="46"/>
      <c r="V34" s="46"/>
      <c r="W34" s="46"/>
      <c r="X34" s="46"/>
      <c r="Y34" s="55"/>
      <c r="Z34" s="56"/>
      <c r="AA34" s="57"/>
      <c r="AB34" s="45"/>
      <c r="AC34" s="45"/>
      <c r="AD34" s="45"/>
      <c r="AE34" s="45"/>
      <c r="AF34" s="45"/>
      <c r="AG34" s="45"/>
    </row>
    <row r="35" spans="1:34" x14ac:dyDescent="0.25">
      <c r="A35" s="42"/>
      <c r="B35" s="43"/>
      <c r="C35" s="43"/>
      <c r="D35" s="43"/>
      <c r="E35" s="43"/>
      <c r="F35" s="43"/>
      <c r="G35" s="43"/>
      <c r="H35" s="43"/>
      <c r="I35" s="44"/>
      <c r="J35" s="41"/>
      <c r="K35" s="41"/>
      <c r="L35" s="41"/>
      <c r="M35" s="41"/>
      <c r="N35" s="41"/>
      <c r="O35" s="37"/>
      <c r="P35" s="37"/>
      <c r="Q35" s="46"/>
      <c r="R35" s="46"/>
      <c r="S35" s="46"/>
      <c r="T35" s="46"/>
      <c r="U35" s="46"/>
      <c r="V35" s="46"/>
      <c r="W35" s="46"/>
      <c r="X35" s="46"/>
      <c r="Y35" s="49" t="str">
        <f>IF(O33="S1","60%",IF(O33="S2","80%",IF(O33="S3","80%",IF(O33="w1","60%",IF(O33="w2","80%",IF(O33="w3","80%",IF(O33="§32a FG","100%",IF(O33="8.5.3.","80%",""))))))))</f>
        <v/>
      </c>
      <c r="Z35" s="50"/>
      <c r="AA35" s="51"/>
      <c r="AB35" s="45"/>
      <c r="AC35" s="45"/>
      <c r="AD35" s="45"/>
      <c r="AE35" s="45"/>
      <c r="AF35" s="45"/>
      <c r="AG35" s="45"/>
    </row>
    <row r="36" spans="1:34" ht="15" customHeight="1" x14ac:dyDescent="0.25">
      <c r="A36" s="31"/>
      <c r="B36" s="32"/>
      <c r="C36" s="32"/>
      <c r="D36" s="32"/>
      <c r="E36" s="32"/>
      <c r="F36" s="32"/>
      <c r="G36" s="32"/>
      <c r="H36" s="32"/>
      <c r="I36" s="33"/>
      <c r="J36" s="41"/>
      <c r="K36" s="41"/>
      <c r="L36" s="41"/>
      <c r="M36" s="41"/>
      <c r="N36" s="41"/>
      <c r="O36" s="37"/>
      <c r="P36" s="37"/>
      <c r="Q36" s="46"/>
      <c r="R36" s="46"/>
      <c r="S36" s="46"/>
      <c r="T36" s="46"/>
      <c r="U36" s="46"/>
      <c r="V36" s="46"/>
      <c r="W36" s="46"/>
      <c r="X36" s="46"/>
      <c r="Y36" s="52" t="str">
        <f>IF(A36="Fichte",1.7,IF(A36="Tanne",3.1,IF(A36="Zirbe",3.8,IF(A36="sonstiges Nadelholz",2.5,IF(A36="Laubholz",3.5,IF(A36="Sträucher bei Waldrandgestaltung und Biotopschutzstreifen (wertvolle Sträucher) und seltene Baumarten",5.5,IF(A36="Sträucher bei Waldrandgestaltung und Biotopschutzstreifen (wertvolle Sträucher) und seltene Baumarten - mit Pflock",6.4,IF(A36="ökologisch wertvolle, seltene Baumarten in Sondermanipulation und nicht bestandesbildend - max. 100 Stk./ha",6.8,IF(A36="Einzelschutz bei seltenen Baumarten - max. 100 Stk./ha",5.4,IF(A36="Kulturpflege nach Aufforstung - 3x-iger Einsatz",1,IF(A36="Jungbestandspflege (mittlere Bestandeshöhe bis 10 m)",1650,IF(A36="Erstdurchforstung (mittlere Bestandeshöhe bis 20 m) - Hektarsatz",1650,IF(A36="Erstdurchforstung (mittlere Bestandeshöhe bis 20 m) - Festmetersatz",41,IF(A36="Erstdurchforstung mit Seilgerät (mittlere Bestandeshöhe bis 20 m) - Hektarsatz",3250,IF(A36="Erstdurchforstung mit Seilgerät (mittlere Bestandeshöhe bis 20 m) - Festmetersatz",50,IF(A36="Aufarbeitung und Behandlung bzw. Entfernung von Einzelschäden",32,IF(A36="Seilkranbringung Endnutzung",19.8,IF(A36="in Eichenwaldgesellschaften und bei Plenterwaldbewirtschaftung: Auflichtung des Altbestandes zur Einleitung bzw. Förderung der Naturverjüngung - Hektarsatz",800,IF(A36="in Eichenwaldgesellschaften und bei Plenterwaldbewirtschaftung: Auflichtung des Altbestandes zur Einleitung bzw. Förderung der Naturverjüngung - Festmetersatz",8,IF(A36="Kontrollzaun 25 lfm",500,IF(A36="Kontrollzaun 50 lfm",700,IF(A36="Mulchen",1400,IF(A36="flächiger Zaunschutz Rehwild - einfaches Gelände, Hangneigung kleiner 30%",6,IF(A36="flächiger Zaunschutz Rehwild - einfaches Gelände, Hangneigung größer 30%",8,IF(A36="flächiger Zaunschutz Rotwild",15,IF(A36="Querfällung",300,IF(A36="Dreibeinböcke",670,IF(A36="Anlage von Pflegesteigen",5.5,IF(A36="Totholz, Bruthöhlenbäume",35,IF(A36="Fangbaum Durchmesser &lt; 25 cm",10,IF(A36="Fangbaum Durchmesser &gt;_ 25 cm",30,IF(A36="Hacken von Schlagabraum",2.3,IF(A36="Baumentrindung in schwierigem Gelände bzw. bei forstschutztechnischer Notwendigkeit",46,IF(A36="Motormanuelle Entrindung mit Motorsäge und Entrindungsanbaugerät - bis 22 cm Stammdurchmesser",0.7,IF(A36="Motormanuelle Entrindung mit Motorsäge und Entrindungsanbaugerät - über 22 cm Stammdurchmesser",18,IF(A36="Pferderückung",17, ""))))))))))))))))))))))))))))))))))))</f>
        <v/>
      </c>
      <c r="Z36" s="53"/>
      <c r="AA36" s="54"/>
      <c r="AB36" s="45" t="e">
        <f t="shared" ref="AB36" si="8">J36*Y36</f>
        <v>#VALUE!</v>
      </c>
      <c r="AC36" s="45"/>
      <c r="AD36" s="45"/>
      <c r="AE36" s="45" t="e">
        <f t="shared" ref="AE36" si="9">AB36*Y38</f>
        <v>#VALUE!</v>
      </c>
      <c r="AF36" s="45"/>
      <c r="AG36" s="45"/>
    </row>
    <row r="37" spans="1:34" x14ac:dyDescent="0.25">
      <c r="A37" s="34"/>
      <c r="B37" s="35"/>
      <c r="C37" s="35"/>
      <c r="D37" s="35"/>
      <c r="E37" s="35"/>
      <c r="F37" s="35"/>
      <c r="G37" s="35"/>
      <c r="H37" s="35"/>
      <c r="I37" s="36"/>
      <c r="J37" s="41"/>
      <c r="K37" s="41"/>
      <c r="L37" s="41"/>
      <c r="M37" s="41"/>
      <c r="N37" s="41"/>
      <c r="O37" s="37"/>
      <c r="P37" s="37"/>
      <c r="Q37" s="46"/>
      <c r="R37" s="46"/>
      <c r="S37" s="46"/>
      <c r="T37" s="46"/>
      <c r="U37" s="46"/>
      <c r="V37" s="46"/>
      <c r="W37" s="46"/>
      <c r="X37" s="46"/>
      <c r="Y37" s="55"/>
      <c r="Z37" s="56"/>
      <c r="AA37" s="57"/>
      <c r="AB37" s="45"/>
      <c r="AC37" s="45"/>
      <c r="AD37" s="45"/>
      <c r="AE37" s="45"/>
      <c r="AF37" s="45"/>
      <c r="AG37" s="45"/>
    </row>
    <row r="38" spans="1:34" x14ac:dyDescent="0.25">
      <c r="A38" s="42"/>
      <c r="B38" s="43"/>
      <c r="C38" s="43"/>
      <c r="D38" s="43"/>
      <c r="E38" s="43"/>
      <c r="F38" s="43"/>
      <c r="G38" s="43"/>
      <c r="H38" s="43"/>
      <c r="I38" s="44"/>
      <c r="J38" s="41"/>
      <c r="K38" s="41"/>
      <c r="L38" s="41"/>
      <c r="M38" s="41"/>
      <c r="N38" s="41"/>
      <c r="O38" s="37"/>
      <c r="P38" s="37"/>
      <c r="Q38" s="46"/>
      <c r="R38" s="46"/>
      <c r="S38" s="46"/>
      <c r="T38" s="46"/>
      <c r="U38" s="46"/>
      <c r="V38" s="46"/>
      <c r="W38" s="46"/>
      <c r="X38" s="46"/>
      <c r="Y38" s="49" t="str">
        <f>IF(O36="S1","60%",IF(O36="S2","80%",IF(O36="S3","80%",IF(O36="w1","60%",IF(O36="w2","80%",IF(O36="w3","80%",IF(O36="§32a FG","100%",IF(O36="8.5.3.","80%",""))))))))</f>
        <v/>
      </c>
      <c r="Z38" s="50"/>
      <c r="AA38" s="51"/>
      <c r="AB38" s="45"/>
      <c r="AC38" s="45"/>
      <c r="AD38" s="45"/>
      <c r="AE38" s="45"/>
      <c r="AF38" s="45"/>
      <c r="AG38" s="45"/>
    </row>
    <row r="39" spans="1:34" ht="15" customHeight="1" x14ac:dyDescent="0.25">
      <c r="A39" s="98" t="s">
        <v>153</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9">
        <f>SUMIF(AB21:AD38,"&gt;0,01")</f>
        <v>0</v>
      </c>
      <c r="AC39" s="99"/>
      <c r="AD39" s="99"/>
      <c r="AE39" s="99">
        <f>SUMIF(AE21:AG38,"&gt;0,01")</f>
        <v>0</v>
      </c>
      <c r="AF39" s="99"/>
      <c r="AG39" s="99"/>
      <c r="AH39" s="22"/>
    </row>
    <row r="40" spans="1:34" ht="15" customHeight="1" x14ac:dyDescent="0.25">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9"/>
      <c r="AC40" s="99"/>
      <c r="AD40" s="99"/>
      <c r="AE40" s="99"/>
      <c r="AF40" s="99"/>
      <c r="AG40" s="99"/>
    </row>
    <row r="41" spans="1:34" ht="15" customHeight="1" x14ac:dyDescent="0.25"/>
    <row r="42" spans="1:34" ht="15" customHeight="1" x14ac:dyDescent="0.25">
      <c r="A42" s="93" t="s">
        <v>132</v>
      </c>
      <c r="B42" s="93"/>
      <c r="C42" s="93"/>
      <c r="D42" s="93"/>
      <c r="E42" s="16"/>
      <c r="F42" s="16"/>
      <c r="G42" s="16"/>
      <c r="H42" s="16"/>
      <c r="I42" s="16"/>
      <c r="J42" s="11"/>
      <c r="K42" s="11"/>
      <c r="L42" s="11"/>
      <c r="M42" s="11"/>
      <c r="N42" s="11"/>
      <c r="O42" s="11"/>
      <c r="P42" s="11"/>
      <c r="Q42" s="17"/>
      <c r="R42" s="17"/>
      <c r="S42" s="17"/>
      <c r="T42" s="17"/>
      <c r="U42" s="17"/>
      <c r="V42" s="17"/>
      <c r="W42" s="17"/>
      <c r="X42" s="17"/>
      <c r="Y42" s="18"/>
      <c r="Z42" s="18"/>
      <c r="AA42" s="18"/>
      <c r="AB42" s="19"/>
      <c r="AC42" s="19"/>
      <c r="AD42" s="19"/>
      <c r="AE42" s="19"/>
      <c r="AF42" s="19"/>
      <c r="AG42" s="19"/>
    </row>
    <row r="43" spans="1:34" ht="15" customHeight="1" x14ac:dyDescent="0.25">
      <c r="A43" s="16"/>
      <c r="B43" s="20"/>
      <c r="C43" s="94" t="s">
        <v>133</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row>
    <row r="44" spans="1:34" ht="15" customHeight="1" x14ac:dyDescent="0.25">
      <c r="A44" s="16"/>
      <c r="B44" s="16"/>
      <c r="C44" s="94" t="s">
        <v>157</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row>
    <row r="45" spans="1:34" ht="15" customHeight="1" x14ac:dyDescent="0.25">
      <c r="A45" s="16"/>
      <c r="B45" s="16"/>
      <c r="C45" s="94" t="s">
        <v>179</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1:34" ht="15" customHeight="1" x14ac:dyDescent="0.25">
      <c r="A46" s="16"/>
      <c r="B46" s="16"/>
      <c r="C46" s="94" t="s">
        <v>134</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row>
    <row r="47" spans="1:34" x14ac:dyDescent="0.25">
      <c r="A47" s="16"/>
      <c r="B47" s="16"/>
      <c r="C47" s="94" t="s">
        <v>135</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row>
    <row r="48" spans="1:34" ht="15" customHeight="1" x14ac:dyDescent="0.25">
      <c r="A48" s="16"/>
      <c r="B48" s="16"/>
      <c r="C48" s="94" t="s">
        <v>136</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row>
    <row r="49" spans="1:33" x14ac:dyDescent="0.25">
      <c r="A49" s="16"/>
      <c r="B49" s="16"/>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row>
    <row r="50" spans="1:33" x14ac:dyDescent="0.25">
      <c r="A50" s="95" t="s">
        <v>137</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row>
    <row r="51" spans="1:33" x14ac:dyDescent="0.2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row>
    <row r="52" spans="1:33" x14ac:dyDescent="0.2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row>
    <row r="53" spans="1:33"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row>
    <row r="54" spans="1:33"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row>
    <row r="56" spans="1:33" x14ac:dyDescent="0.25">
      <c r="A56" s="96"/>
      <c r="B56" s="96"/>
      <c r="C56" s="96"/>
      <c r="D56" s="96"/>
      <c r="E56" s="96"/>
      <c r="F56" s="96"/>
      <c r="G56" s="96"/>
      <c r="H56" s="96"/>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row>
    <row r="57" spans="1:33" x14ac:dyDescent="0.25">
      <c r="A57" s="97"/>
      <c r="B57" s="97"/>
      <c r="C57" s="97"/>
      <c r="D57" s="97"/>
      <c r="E57" s="97"/>
      <c r="F57" s="97"/>
      <c r="G57" s="97"/>
      <c r="H57" s="97"/>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row>
    <row r="58" spans="1:33" x14ac:dyDescent="0.25">
      <c r="A58" s="90" t="s">
        <v>129</v>
      </c>
      <c r="B58" s="90"/>
      <c r="C58" s="90"/>
      <c r="D58" s="90"/>
      <c r="E58" s="90"/>
      <c r="F58" s="90"/>
      <c r="G58" s="90"/>
      <c r="H58" s="90"/>
      <c r="I58" s="10"/>
      <c r="J58" s="10"/>
      <c r="K58" s="10"/>
      <c r="L58" s="10"/>
      <c r="M58" s="10"/>
      <c r="N58" s="10"/>
      <c r="O58" s="91" t="s">
        <v>130</v>
      </c>
      <c r="P58" s="91"/>
      <c r="Q58" s="91"/>
      <c r="R58" s="91"/>
      <c r="S58" s="91"/>
      <c r="T58" s="91"/>
      <c r="U58" s="91"/>
      <c r="V58" s="91"/>
      <c r="W58" s="91"/>
      <c r="X58" s="91"/>
      <c r="Y58" s="91"/>
      <c r="Z58" s="91"/>
      <c r="AA58" s="91"/>
      <c r="AB58" s="91"/>
      <c r="AC58" s="91"/>
      <c r="AD58" s="91"/>
      <c r="AE58" s="91"/>
      <c r="AF58" s="91"/>
      <c r="AG58" s="91"/>
    </row>
    <row r="59" spans="1:33" x14ac:dyDescent="0.25">
      <c r="A59" s="10"/>
      <c r="B59" s="10"/>
      <c r="C59" s="10"/>
      <c r="D59" s="10"/>
      <c r="E59" s="10"/>
      <c r="F59" s="10"/>
      <c r="G59" s="10"/>
      <c r="H59" s="10"/>
      <c r="I59" s="10"/>
      <c r="J59" s="10"/>
      <c r="K59" s="10"/>
      <c r="L59" s="10"/>
      <c r="M59" s="10"/>
      <c r="N59" s="10"/>
      <c r="O59" s="92"/>
      <c r="P59" s="92"/>
      <c r="Q59" s="92"/>
      <c r="R59" s="92"/>
      <c r="S59" s="92"/>
      <c r="T59" s="92"/>
      <c r="U59" s="92"/>
      <c r="V59" s="92"/>
      <c r="W59" s="92"/>
      <c r="X59" s="92"/>
      <c r="Y59" s="92"/>
      <c r="Z59" s="92"/>
      <c r="AA59" s="92"/>
      <c r="AB59" s="92"/>
      <c r="AC59" s="92"/>
      <c r="AD59" s="92"/>
      <c r="AE59" s="92"/>
      <c r="AF59" s="92"/>
      <c r="AG59" s="92"/>
    </row>
    <row r="60" spans="1:33"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row>
    <row r="61" spans="1:33"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x14ac:dyDescent="0.25">
      <c r="A62" s="38" t="s">
        <v>11</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40"/>
    </row>
    <row r="63" spans="1:33" x14ac:dyDescent="0.25">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6"/>
    </row>
    <row r="64" spans="1:33" x14ac:dyDescent="0.25">
      <c r="A64" s="2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6"/>
    </row>
    <row r="65" spans="1:33" x14ac:dyDescent="0.25">
      <c r="A65" s="27"/>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9"/>
    </row>
    <row r="66" spans="1:33" x14ac:dyDescent="0.25">
      <c r="A66" s="30" t="s">
        <v>139</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row>
    <row r="67" spans="1:33"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row>
    <row r="68" spans="1:33"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row>
    <row r="69" spans="1:33"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row>
    <row r="70" spans="1:33"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row>
    <row r="71" spans="1:33"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row>
  </sheetData>
  <sheetProtection sheet="1" objects="1" scenarios="1"/>
  <mergeCells count="94">
    <mergeCell ref="A56:H57"/>
    <mergeCell ref="A39:AA40"/>
    <mergeCell ref="AB39:AD40"/>
    <mergeCell ref="AE39:AG40"/>
    <mergeCell ref="S2:AG4"/>
    <mergeCell ref="A2:Q4"/>
    <mergeCell ref="Y33:AA34"/>
    <mergeCell ref="AB33:AD35"/>
    <mergeCell ref="AE33:AG35"/>
    <mergeCell ref="Y35:AA35"/>
    <mergeCell ref="A36:I38"/>
    <mergeCell ref="J36:L38"/>
    <mergeCell ref="M36:N38"/>
    <mergeCell ref="O36:P38"/>
    <mergeCell ref="Q36:X38"/>
    <mergeCell ref="Y36:AA37"/>
    <mergeCell ref="AB36:AD38"/>
    <mergeCell ref="Y38:AA38"/>
    <mergeCell ref="A33:I35"/>
    <mergeCell ref="J33:L35"/>
    <mergeCell ref="M33:N35"/>
    <mergeCell ref="O33:P35"/>
    <mergeCell ref="Q33:X35"/>
    <mergeCell ref="M24:N26"/>
    <mergeCell ref="M21:N23"/>
    <mergeCell ref="O24:P26"/>
    <mergeCell ref="O21:P23"/>
    <mergeCell ref="A58:H58"/>
    <mergeCell ref="O58:AG59"/>
    <mergeCell ref="A42:D42"/>
    <mergeCell ref="C43:AG43"/>
    <mergeCell ref="C44:AG44"/>
    <mergeCell ref="C49:AG49"/>
    <mergeCell ref="C45:AG45"/>
    <mergeCell ref="C46:AG46"/>
    <mergeCell ref="C47:AG47"/>
    <mergeCell ref="C48:AG48"/>
    <mergeCell ref="A50:AG52"/>
    <mergeCell ref="AE36:AG38"/>
    <mergeCell ref="Q10:AG10"/>
    <mergeCell ref="A10:O10"/>
    <mergeCell ref="A12:O12"/>
    <mergeCell ref="Q12:V12"/>
    <mergeCell ref="J21:L23"/>
    <mergeCell ref="Y21:AA22"/>
    <mergeCell ref="Y23:AA23"/>
    <mergeCell ref="A6:AG7"/>
    <mergeCell ref="A14:O14"/>
    <mergeCell ref="Q14:AG14"/>
    <mergeCell ref="J24:L26"/>
    <mergeCell ref="A18:AG18"/>
    <mergeCell ref="J19:L20"/>
    <mergeCell ref="M19:N20"/>
    <mergeCell ref="O19:P20"/>
    <mergeCell ref="A19:I20"/>
    <mergeCell ref="AB19:AD20"/>
    <mergeCell ref="Y19:AA20"/>
    <mergeCell ref="Q19:X20"/>
    <mergeCell ref="Q16:AG16"/>
    <mergeCell ref="A16:O16"/>
    <mergeCell ref="AE12:AG12"/>
    <mergeCell ref="AB12:AD12"/>
    <mergeCell ref="Q27:X29"/>
    <mergeCell ref="AE19:AG20"/>
    <mergeCell ref="Y29:AA29"/>
    <mergeCell ref="Y30:AA31"/>
    <mergeCell ref="Y32:AA32"/>
    <mergeCell ref="AE24:AG26"/>
    <mergeCell ref="AE21:AG23"/>
    <mergeCell ref="Y27:AA28"/>
    <mergeCell ref="AB21:AD23"/>
    <mergeCell ref="AB24:AD26"/>
    <mergeCell ref="AB27:AD29"/>
    <mergeCell ref="AB30:AD32"/>
    <mergeCell ref="Q24:X26"/>
    <mergeCell ref="Q21:X23"/>
    <mergeCell ref="Y24:AA25"/>
    <mergeCell ref="Y26:AA26"/>
    <mergeCell ref="A63:AG65"/>
    <mergeCell ref="A66:AG71"/>
    <mergeCell ref="A24:I26"/>
    <mergeCell ref="A21:I23"/>
    <mergeCell ref="O30:P32"/>
    <mergeCell ref="O27:P29"/>
    <mergeCell ref="A62:AG62"/>
    <mergeCell ref="J30:L32"/>
    <mergeCell ref="J27:L29"/>
    <mergeCell ref="M30:N32"/>
    <mergeCell ref="M27:N29"/>
    <mergeCell ref="A30:I32"/>
    <mergeCell ref="A27:I29"/>
    <mergeCell ref="AE30:AG32"/>
    <mergeCell ref="AE27:AG29"/>
    <mergeCell ref="Q30:X32"/>
  </mergeCells>
  <pageMargins left="0.25" right="0.25" top="0.75" bottom="0.75" header="0.3" footer="0.3"/>
  <pageSetup paperSize="9" scale="69" orientation="portrait" r:id="rId1"/>
  <headerFooter>
    <oddHeader>&amp;C&amp;"-,Fett"&amp;14Abrechnungsformular zur 
Abrechnung über "Gemeinschaftliche Rahmenanträge"</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sizeWithCells="1">
                  <from>
                    <xdr:col>0</xdr:col>
                    <xdr:colOff>76200</xdr:colOff>
                    <xdr:row>1</xdr:row>
                    <xdr:rowOff>85725</xdr:rowOff>
                  </from>
                  <to>
                    <xdr:col>8</xdr:col>
                    <xdr:colOff>695325</xdr:colOff>
                    <xdr:row>2</xdr:row>
                    <xdr:rowOff>95250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sizeWithCells="1">
                  <from>
                    <xdr:col>0</xdr:col>
                    <xdr:colOff>85725</xdr:colOff>
                    <xdr:row>2</xdr:row>
                    <xdr:rowOff>104775</xdr:rowOff>
                  </from>
                  <to>
                    <xdr:col>8</xdr:col>
                    <xdr:colOff>457200</xdr:colOff>
                    <xdr:row>3</xdr:row>
                    <xdr:rowOff>123825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sizeWithCells="1">
                  <from>
                    <xdr:col>1</xdr:col>
                    <xdr:colOff>9525</xdr:colOff>
                    <xdr:row>42</xdr:row>
                    <xdr:rowOff>0</xdr:rowOff>
                  </from>
                  <to>
                    <xdr:col>1</xdr:col>
                    <xdr:colOff>200025</xdr:colOff>
                    <xdr:row>43</xdr:row>
                    <xdr:rowOff>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sizeWithCells="1">
                  <from>
                    <xdr:col>1</xdr:col>
                    <xdr:colOff>9525</xdr:colOff>
                    <xdr:row>43</xdr:row>
                    <xdr:rowOff>9525</xdr:rowOff>
                  </from>
                  <to>
                    <xdr:col>1</xdr:col>
                    <xdr:colOff>200025</xdr:colOff>
                    <xdr:row>44</xdr:row>
                    <xdr:rowOff>9525</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sizeWithCells="1">
                  <from>
                    <xdr:col>1</xdr:col>
                    <xdr:colOff>9525</xdr:colOff>
                    <xdr:row>44</xdr:row>
                    <xdr:rowOff>9525</xdr:rowOff>
                  </from>
                  <to>
                    <xdr:col>1</xdr:col>
                    <xdr:colOff>200025</xdr:colOff>
                    <xdr:row>45</xdr:row>
                    <xdr:rowOff>9525</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sizeWithCells="1">
                  <from>
                    <xdr:col>1</xdr:col>
                    <xdr:colOff>9525</xdr:colOff>
                    <xdr:row>45</xdr:row>
                    <xdr:rowOff>0</xdr:rowOff>
                  </from>
                  <to>
                    <xdr:col>1</xdr:col>
                    <xdr:colOff>200025</xdr:colOff>
                    <xdr:row>46</xdr:row>
                    <xdr:rowOff>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sizeWithCells="1">
                  <from>
                    <xdr:col>1</xdr:col>
                    <xdr:colOff>9525</xdr:colOff>
                    <xdr:row>46</xdr:row>
                    <xdr:rowOff>0</xdr:rowOff>
                  </from>
                  <to>
                    <xdr:col>1</xdr:col>
                    <xdr:colOff>200025</xdr:colOff>
                    <xdr:row>47</xdr:row>
                    <xdr:rowOff>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sizeWithCells="1">
                  <from>
                    <xdr:col>1</xdr:col>
                    <xdr:colOff>9525</xdr:colOff>
                    <xdr:row>46</xdr:row>
                    <xdr:rowOff>180975</xdr:rowOff>
                  </from>
                  <to>
                    <xdr:col>1</xdr:col>
                    <xdr:colOff>200025</xdr:colOff>
                    <xdr:row>47</xdr:row>
                    <xdr:rowOff>180975</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sizeWithCells="1">
                  <from>
                    <xdr:col>8</xdr:col>
                    <xdr:colOff>704850</xdr:colOff>
                    <xdr:row>1</xdr:row>
                    <xdr:rowOff>85725</xdr:rowOff>
                  </from>
                  <to>
                    <xdr:col>16</xdr:col>
                    <xdr:colOff>47625</xdr:colOff>
                    <xdr:row>2</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showInputMessage="1" showErrorMessage="1">
          <x14:formula1>
            <xm:f>Daten!$A$2:$A$98</xm:f>
          </x14:formula1>
          <xm:sqref>Q14:AG14</xm:sqref>
        </x14:dataValidation>
        <x14:dataValidation type="list" showInputMessage="1" showErrorMessage="1">
          <x14:formula1>
            <xm:f>Daten!$B$2:$B$50</xm:f>
          </x14:formula1>
          <xm:sqref>A36:I38</xm:sqref>
        </x14:dataValidation>
        <x14:dataValidation type="list" showInputMessage="1" showErrorMessage="1">
          <x14:formula1>
            <xm:f>Daten!$H$2:$H$22</xm:f>
          </x14:formula1>
          <xm:sqref>O21:P38</xm:sqref>
        </x14:dataValidation>
        <x14:dataValidation type="list" showInputMessage="1" showErrorMessage="1">
          <x14:formula1>
            <xm:f>Daten!$B$2:$B$50</xm:f>
          </x14:formula1>
          <xm:sqref>A33:I35</xm:sqref>
        </x14:dataValidation>
        <x14:dataValidation type="list" showInputMessage="1" showErrorMessage="1">
          <x14:formula1>
            <xm:f>Daten!$B$2:$B$50</xm:f>
          </x14:formula1>
          <xm:sqref>A30:I32</xm:sqref>
        </x14:dataValidation>
        <x14:dataValidation type="list" showInputMessage="1" showErrorMessage="1">
          <x14:formula1>
            <xm:f>Daten!$B$2:$B$50</xm:f>
          </x14:formula1>
          <xm:sqref>A21:I23 A24:I26 A27:I29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workbookViewId="0">
      <selection activeCell="J14" sqref="J14"/>
    </sheetView>
  </sheetViews>
  <sheetFormatPr baseColWidth="10" defaultRowHeight="15" x14ac:dyDescent="0.25"/>
  <cols>
    <col min="1" max="1" width="40.42578125" bestFit="1" customWidth="1"/>
    <col min="4" max="4" width="13.28515625" customWidth="1"/>
    <col min="6" max="6" width="11.42578125" customWidth="1"/>
  </cols>
  <sheetData>
    <row r="1" spans="1:8" x14ac:dyDescent="0.25">
      <c r="A1" t="s">
        <v>12</v>
      </c>
      <c r="B1" t="s">
        <v>109</v>
      </c>
      <c r="E1" t="s">
        <v>121</v>
      </c>
      <c r="H1" t="s">
        <v>8</v>
      </c>
    </row>
    <row r="3" spans="1:8" x14ac:dyDescent="0.25">
      <c r="A3" t="s">
        <v>14</v>
      </c>
      <c r="B3" s="21" t="s">
        <v>110</v>
      </c>
      <c r="E3" s="9">
        <v>1.7</v>
      </c>
      <c r="F3" t="s">
        <v>141</v>
      </c>
      <c r="H3" t="s">
        <v>122</v>
      </c>
    </row>
    <row r="4" spans="1:8" x14ac:dyDescent="0.25">
      <c r="A4" t="s">
        <v>15</v>
      </c>
      <c r="B4" s="21" t="s">
        <v>111</v>
      </c>
      <c r="E4" s="9">
        <v>3.1</v>
      </c>
      <c r="F4" t="s">
        <v>141</v>
      </c>
      <c r="H4" t="s">
        <v>123</v>
      </c>
    </row>
    <row r="5" spans="1:8" x14ac:dyDescent="0.25">
      <c r="A5" t="s">
        <v>16</v>
      </c>
      <c r="B5" s="21" t="s">
        <v>112</v>
      </c>
      <c r="E5" s="9">
        <v>3.8</v>
      </c>
      <c r="F5" t="s">
        <v>141</v>
      </c>
      <c r="H5" t="s">
        <v>124</v>
      </c>
    </row>
    <row r="6" spans="1:8" x14ac:dyDescent="0.25">
      <c r="A6" t="s">
        <v>17</v>
      </c>
      <c r="B6" s="21" t="s">
        <v>113</v>
      </c>
      <c r="E6" s="9">
        <v>2.5</v>
      </c>
      <c r="F6" t="s">
        <v>141</v>
      </c>
      <c r="H6" t="s">
        <v>125</v>
      </c>
    </row>
    <row r="7" spans="1:8" x14ac:dyDescent="0.25">
      <c r="A7" t="s">
        <v>18</v>
      </c>
      <c r="B7" s="21" t="s">
        <v>114</v>
      </c>
      <c r="E7" s="9">
        <v>3.5</v>
      </c>
      <c r="F7" t="s">
        <v>141</v>
      </c>
      <c r="H7" t="s">
        <v>126</v>
      </c>
    </row>
    <row r="8" spans="1:8" x14ac:dyDescent="0.25">
      <c r="A8" t="s">
        <v>19</v>
      </c>
      <c r="B8" s="21" t="s">
        <v>115</v>
      </c>
      <c r="E8" s="9">
        <v>5.5</v>
      </c>
      <c r="F8" t="s">
        <v>141</v>
      </c>
      <c r="H8" t="s">
        <v>127</v>
      </c>
    </row>
    <row r="9" spans="1:8" x14ac:dyDescent="0.25">
      <c r="A9" t="s">
        <v>20</v>
      </c>
      <c r="B9" s="21" t="s">
        <v>116</v>
      </c>
      <c r="E9" s="9">
        <v>6.4</v>
      </c>
      <c r="F9" t="s">
        <v>141</v>
      </c>
      <c r="H9" t="s">
        <v>182</v>
      </c>
    </row>
    <row r="10" spans="1:8" x14ac:dyDescent="0.25">
      <c r="A10" t="s">
        <v>21</v>
      </c>
      <c r="B10" s="21" t="s">
        <v>117</v>
      </c>
      <c r="E10" s="9">
        <v>6.8</v>
      </c>
      <c r="F10" t="s">
        <v>141</v>
      </c>
      <c r="H10" t="s">
        <v>183</v>
      </c>
    </row>
    <row r="11" spans="1:8" x14ac:dyDescent="0.25">
      <c r="A11" t="s">
        <v>22</v>
      </c>
      <c r="B11" s="21" t="s">
        <v>118</v>
      </c>
      <c r="E11" s="9">
        <v>5.4</v>
      </c>
      <c r="F11" t="s">
        <v>141</v>
      </c>
    </row>
    <row r="12" spans="1:8" x14ac:dyDescent="0.25">
      <c r="A12" t="s">
        <v>23</v>
      </c>
      <c r="B12" s="21" t="s">
        <v>119</v>
      </c>
      <c r="E12" s="9">
        <v>1</v>
      </c>
      <c r="F12" t="s">
        <v>141</v>
      </c>
    </row>
    <row r="13" spans="1:8" x14ac:dyDescent="0.25">
      <c r="A13" t="s">
        <v>24</v>
      </c>
      <c r="B13" t="s">
        <v>140</v>
      </c>
      <c r="E13" s="9">
        <v>1650</v>
      </c>
      <c r="F13" t="s">
        <v>142</v>
      </c>
    </row>
    <row r="14" spans="1:8" x14ac:dyDescent="0.25">
      <c r="A14" t="s">
        <v>25</v>
      </c>
      <c r="B14" t="s">
        <v>143</v>
      </c>
      <c r="E14" s="9">
        <v>1650</v>
      </c>
      <c r="F14" t="s">
        <v>142</v>
      </c>
    </row>
    <row r="15" spans="1:8" x14ac:dyDescent="0.25">
      <c r="A15" t="s">
        <v>26</v>
      </c>
      <c r="B15" t="s">
        <v>144</v>
      </c>
      <c r="E15" s="9">
        <v>41</v>
      </c>
      <c r="F15" t="s">
        <v>145</v>
      </c>
    </row>
    <row r="16" spans="1:8" x14ac:dyDescent="0.25">
      <c r="A16" t="s">
        <v>27</v>
      </c>
      <c r="B16" t="s">
        <v>146</v>
      </c>
      <c r="E16" s="9">
        <v>3250</v>
      </c>
      <c r="F16" t="s">
        <v>142</v>
      </c>
    </row>
    <row r="17" spans="1:6" x14ac:dyDescent="0.25">
      <c r="A17" t="s">
        <v>28</v>
      </c>
      <c r="B17" t="s">
        <v>147</v>
      </c>
      <c r="E17" s="9">
        <v>50</v>
      </c>
      <c r="F17" t="s">
        <v>145</v>
      </c>
    </row>
    <row r="18" spans="1:6" x14ac:dyDescent="0.25">
      <c r="A18" t="s">
        <v>29</v>
      </c>
      <c r="B18" t="s">
        <v>148</v>
      </c>
      <c r="E18" s="9">
        <v>32</v>
      </c>
      <c r="F18" t="s">
        <v>145</v>
      </c>
    </row>
    <row r="19" spans="1:6" x14ac:dyDescent="0.25">
      <c r="A19" t="s">
        <v>30</v>
      </c>
      <c r="B19" t="s">
        <v>149</v>
      </c>
      <c r="E19" s="9">
        <v>19.8</v>
      </c>
      <c r="F19" t="s">
        <v>145</v>
      </c>
    </row>
    <row r="20" spans="1:6" x14ac:dyDescent="0.25">
      <c r="A20" t="s">
        <v>31</v>
      </c>
      <c r="B20" t="s">
        <v>150</v>
      </c>
      <c r="E20" s="9">
        <v>800</v>
      </c>
      <c r="F20" t="s">
        <v>142</v>
      </c>
    </row>
    <row r="21" spans="1:6" x14ac:dyDescent="0.25">
      <c r="A21" t="s">
        <v>32</v>
      </c>
      <c r="B21" t="s">
        <v>151</v>
      </c>
      <c r="E21" s="9">
        <v>8</v>
      </c>
      <c r="F21" t="s">
        <v>145</v>
      </c>
    </row>
    <row r="22" spans="1:6" x14ac:dyDescent="0.25">
      <c r="A22" t="s">
        <v>33</v>
      </c>
      <c r="B22" t="s">
        <v>155</v>
      </c>
      <c r="E22" s="9">
        <v>500</v>
      </c>
      <c r="F22" t="s">
        <v>141</v>
      </c>
    </row>
    <row r="23" spans="1:6" x14ac:dyDescent="0.25">
      <c r="A23" t="s">
        <v>13</v>
      </c>
      <c r="B23" t="s">
        <v>156</v>
      </c>
      <c r="E23" s="9">
        <v>700</v>
      </c>
      <c r="F23" t="s">
        <v>141</v>
      </c>
    </row>
    <row r="24" spans="1:6" x14ac:dyDescent="0.25">
      <c r="A24" t="s">
        <v>34</v>
      </c>
      <c r="B24" t="s">
        <v>158</v>
      </c>
      <c r="E24" s="9">
        <v>1400</v>
      </c>
      <c r="F24" t="s">
        <v>142</v>
      </c>
    </row>
    <row r="25" spans="1:6" x14ac:dyDescent="0.25">
      <c r="A25" t="s">
        <v>35</v>
      </c>
      <c r="B25" t="s">
        <v>159</v>
      </c>
      <c r="E25" s="9">
        <v>6</v>
      </c>
      <c r="F25" t="s">
        <v>162</v>
      </c>
    </row>
    <row r="26" spans="1:6" x14ac:dyDescent="0.25">
      <c r="A26" t="s">
        <v>36</v>
      </c>
      <c r="B26" t="s">
        <v>160</v>
      </c>
      <c r="E26" s="9">
        <v>8</v>
      </c>
      <c r="F26" t="s">
        <v>162</v>
      </c>
    </row>
    <row r="27" spans="1:6" x14ac:dyDescent="0.25">
      <c r="A27" t="s">
        <v>37</v>
      </c>
      <c r="B27" t="s">
        <v>161</v>
      </c>
      <c r="E27" s="9">
        <v>15</v>
      </c>
      <c r="F27" t="s">
        <v>162</v>
      </c>
    </row>
    <row r="28" spans="1:6" x14ac:dyDescent="0.25">
      <c r="A28" t="s">
        <v>38</v>
      </c>
      <c r="B28" t="s">
        <v>163</v>
      </c>
      <c r="E28" s="9">
        <v>300</v>
      </c>
      <c r="F28" t="s">
        <v>164</v>
      </c>
    </row>
    <row r="29" spans="1:6" x14ac:dyDescent="0.25">
      <c r="A29" t="s">
        <v>39</v>
      </c>
      <c r="B29" t="s">
        <v>165</v>
      </c>
      <c r="E29" s="9">
        <v>670</v>
      </c>
      <c r="F29" t="s">
        <v>141</v>
      </c>
    </row>
    <row r="30" spans="1:6" x14ac:dyDescent="0.25">
      <c r="A30" t="s">
        <v>40</v>
      </c>
      <c r="B30" t="s">
        <v>166</v>
      </c>
      <c r="E30" s="9">
        <v>5.5</v>
      </c>
      <c r="F30" t="s">
        <v>162</v>
      </c>
    </row>
    <row r="31" spans="1:6" x14ac:dyDescent="0.25">
      <c r="A31" t="s">
        <v>41</v>
      </c>
      <c r="B31" t="s">
        <v>167</v>
      </c>
      <c r="E31" s="9">
        <v>35</v>
      </c>
      <c r="F31" t="s">
        <v>145</v>
      </c>
    </row>
    <row r="32" spans="1:6" x14ac:dyDescent="0.25">
      <c r="A32" t="s">
        <v>42</v>
      </c>
      <c r="B32" t="s">
        <v>168</v>
      </c>
    </row>
    <row r="33" spans="1:6" x14ac:dyDescent="0.25">
      <c r="A33" t="s">
        <v>43</v>
      </c>
      <c r="B33" t="s">
        <v>169</v>
      </c>
      <c r="E33" s="9">
        <v>10</v>
      </c>
      <c r="F33" t="s">
        <v>141</v>
      </c>
    </row>
    <row r="34" spans="1:6" x14ac:dyDescent="0.25">
      <c r="A34" t="s">
        <v>44</v>
      </c>
      <c r="B34" t="s">
        <v>170</v>
      </c>
      <c r="E34" s="9">
        <v>30</v>
      </c>
      <c r="F34" t="s">
        <v>141</v>
      </c>
    </row>
    <row r="35" spans="1:6" x14ac:dyDescent="0.25">
      <c r="A35" t="s">
        <v>45</v>
      </c>
      <c r="B35" t="s">
        <v>171</v>
      </c>
      <c r="E35" s="9">
        <v>2.2999999999999998</v>
      </c>
      <c r="F35" t="s">
        <v>172</v>
      </c>
    </row>
    <row r="36" spans="1:6" x14ac:dyDescent="0.25">
      <c r="A36" t="s">
        <v>46</v>
      </c>
      <c r="B36" t="s">
        <v>173</v>
      </c>
      <c r="E36" s="9">
        <v>46</v>
      </c>
      <c r="F36" t="s">
        <v>164</v>
      </c>
    </row>
    <row r="37" spans="1:6" x14ac:dyDescent="0.25">
      <c r="A37" t="s">
        <v>47</v>
      </c>
      <c r="B37" t="s">
        <v>174</v>
      </c>
      <c r="E37" s="9">
        <v>0.7</v>
      </c>
      <c r="F37" t="s">
        <v>162</v>
      </c>
    </row>
    <row r="38" spans="1:6" x14ac:dyDescent="0.25">
      <c r="A38" t="s">
        <v>48</v>
      </c>
      <c r="B38" t="s">
        <v>175</v>
      </c>
      <c r="E38" s="9">
        <v>18</v>
      </c>
      <c r="F38" t="s">
        <v>145</v>
      </c>
    </row>
    <row r="39" spans="1:6" x14ac:dyDescent="0.25">
      <c r="A39" t="s">
        <v>49</v>
      </c>
      <c r="B39" t="s">
        <v>180</v>
      </c>
      <c r="E39" s="9">
        <v>17</v>
      </c>
      <c r="F39" t="s">
        <v>145</v>
      </c>
    </row>
    <row r="40" spans="1:6" x14ac:dyDescent="0.25">
      <c r="A40" t="s">
        <v>50</v>
      </c>
    </row>
    <row r="41" spans="1:6" x14ac:dyDescent="0.25">
      <c r="A41" t="s">
        <v>51</v>
      </c>
    </row>
    <row r="42" spans="1:6" x14ac:dyDescent="0.25">
      <c r="A42" t="s">
        <v>52</v>
      </c>
    </row>
    <row r="43" spans="1:6" x14ac:dyDescent="0.25">
      <c r="A43" t="s">
        <v>53</v>
      </c>
    </row>
    <row r="44" spans="1:6" x14ac:dyDescent="0.25">
      <c r="A44" t="s">
        <v>54</v>
      </c>
    </row>
    <row r="45" spans="1:6" x14ac:dyDescent="0.25">
      <c r="A45" t="s">
        <v>55</v>
      </c>
    </row>
    <row r="46" spans="1:6" x14ac:dyDescent="0.25">
      <c r="A46" t="s">
        <v>56</v>
      </c>
    </row>
    <row r="47" spans="1:6" x14ac:dyDescent="0.25">
      <c r="A47" t="s">
        <v>57</v>
      </c>
    </row>
    <row r="48" spans="1:6" x14ac:dyDescent="0.25">
      <c r="A48" t="s">
        <v>58</v>
      </c>
    </row>
    <row r="49" spans="1:1" x14ac:dyDescent="0.25">
      <c r="A49" t="s">
        <v>59</v>
      </c>
    </row>
    <row r="50" spans="1:1" x14ac:dyDescent="0.25">
      <c r="A50" t="s">
        <v>60</v>
      </c>
    </row>
    <row r="51" spans="1:1" x14ac:dyDescent="0.25">
      <c r="A51" t="s">
        <v>61</v>
      </c>
    </row>
    <row r="52" spans="1:1" x14ac:dyDescent="0.25">
      <c r="A52" t="s">
        <v>62</v>
      </c>
    </row>
    <row r="53" spans="1:1" x14ac:dyDescent="0.25">
      <c r="A53" t="s">
        <v>63</v>
      </c>
    </row>
    <row r="54" spans="1:1" x14ac:dyDescent="0.25">
      <c r="A54" t="s">
        <v>64</v>
      </c>
    </row>
    <row r="55" spans="1:1" x14ac:dyDescent="0.25">
      <c r="A55" t="s">
        <v>65</v>
      </c>
    </row>
    <row r="56" spans="1:1" x14ac:dyDescent="0.25">
      <c r="A56" t="s">
        <v>66</v>
      </c>
    </row>
    <row r="57" spans="1:1" x14ac:dyDescent="0.25">
      <c r="A57" t="s">
        <v>67</v>
      </c>
    </row>
    <row r="58" spans="1:1" x14ac:dyDescent="0.25">
      <c r="A58" t="s">
        <v>68</v>
      </c>
    </row>
    <row r="59" spans="1:1" x14ac:dyDescent="0.25">
      <c r="A59" t="s">
        <v>69</v>
      </c>
    </row>
    <row r="60" spans="1:1" x14ac:dyDescent="0.25">
      <c r="A60" t="s">
        <v>70</v>
      </c>
    </row>
    <row r="61" spans="1:1" x14ac:dyDescent="0.25">
      <c r="A61" t="s">
        <v>71</v>
      </c>
    </row>
    <row r="62" spans="1:1" x14ac:dyDescent="0.25">
      <c r="A62" t="s">
        <v>72</v>
      </c>
    </row>
    <row r="63" spans="1:1" x14ac:dyDescent="0.25">
      <c r="A63" t="s">
        <v>73</v>
      </c>
    </row>
    <row r="64" spans="1:1" x14ac:dyDescent="0.25">
      <c r="A64" t="s">
        <v>74</v>
      </c>
    </row>
    <row r="65" spans="1:1" x14ac:dyDescent="0.25">
      <c r="A65" t="s">
        <v>75</v>
      </c>
    </row>
    <row r="66" spans="1:1" x14ac:dyDescent="0.25">
      <c r="A66" t="s">
        <v>76</v>
      </c>
    </row>
    <row r="67" spans="1:1" x14ac:dyDescent="0.25">
      <c r="A67" t="s">
        <v>77</v>
      </c>
    </row>
    <row r="68" spans="1:1" x14ac:dyDescent="0.25">
      <c r="A68" t="s">
        <v>78</v>
      </c>
    </row>
    <row r="69" spans="1:1" x14ac:dyDescent="0.25">
      <c r="A69" t="s">
        <v>79</v>
      </c>
    </row>
    <row r="70" spans="1:1" x14ac:dyDescent="0.25">
      <c r="A70" t="s">
        <v>80</v>
      </c>
    </row>
    <row r="71" spans="1:1" x14ac:dyDescent="0.25">
      <c r="A71" t="s">
        <v>81</v>
      </c>
    </row>
    <row r="72" spans="1:1" x14ac:dyDescent="0.25">
      <c r="A72" t="s">
        <v>82</v>
      </c>
    </row>
    <row r="73" spans="1:1" x14ac:dyDescent="0.25">
      <c r="A73" t="s">
        <v>83</v>
      </c>
    </row>
    <row r="74" spans="1:1" x14ac:dyDescent="0.25">
      <c r="A74" t="s">
        <v>84</v>
      </c>
    </row>
    <row r="75" spans="1:1" x14ac:dyDescent="0.25">
      <c r="A75" t="s">
        <v>85</v>
      </c>
    </row>
    <row r="76" spans="1:1" x14ac:dyDescent="0.25">
      <c r="A76" t="s">
        <v>86</v>
      </c>
    </row>
    <row r="77" spans="1:1" x14ac:dyDescent="0.25">
      <c r="A77" t="s">
        <v>87</v>
      </c>
    </row>
    <row r="78" spans="1:1" x14ac:dyDescent="0.25">
      <c r="A78" t="s">
        <v>88</v>
      </c>
    </row>
    <row r="79" spans="1:1" x14ac:dyDescent="0.25">
      <c r="A79" t="s">
        <v>89</v>
      </c>
    </row>
    <row r="80" spans="1:1" x14ac:dyDescent="0.25">
      <c r="A80" t="s">
        <v>90</v>
      </c>
    </row>
    <row r="81" spans="1:1" x14ac:dyDescent="0.25">
      <c r="A81" t="s">
        <v>91</v>
      </c>
    </row>
    <row r="82" spans="1:1" x14ac:dyDescent="0.25">
      <c r="A82" t="s">
        <v>92</v>
      </c>
    </row>
    <row r="83" spans="1:1" x14ac:dyDescent="0.25">
      <c r="A83" t="s">
        <v>93</v>
      </c>
    </row>
    <row r="84" spans="1:1" x14ac:dyDescent="0.25">
      <c r="A84" t="s">
        <v>94</v>
      </c>
    </row>
    <row r="85" spans="1:1" x14ac:dyDescent="0.25">
      <c r="A85" t="s">
        <v>95</v>
      </c>
    </row>
    <row r="86" spans="1:1" x14ac:dyDescent="0.25">
      <c r="A86" t="s">
        <v>96</v>
      </c>
    </row>
    <row r="87" spans="1:1" x14ac:dyDescent="0.25">
      <c r="A87" t="s">
        <v>97</v>
      </c>
    </row>
    <row r="88" spans="1:1" x14ac:dyDescent="0.25">
      <c r="A88" t="s">
        <v>98</v>
      </c>
    </row>
    <row r="89" spans="1:1" x14ac:dyDescent="0.25">
      <c r="A89" t="s">
        <v>99</v>
      </c>
    </row>
    <row r="90" spans="1:1" x14ac:dyDescent="0.25">
      <c r="A90" t="s">
        <v>100</v>
      </c>
    </row>
    <row r="91" spans="1:1" x14ac:dyDescent="0.25">
      <c r="A91" t="s">
        <v>101</v>
      </c>
    </row>
    <row r="92" spans="1:1" x14ac:dyDescent="0.25">
      <c r="A92" t="s">
        <v>102</v>
      </c>
    </row>
    <row r="93" spans="1:1" x14ac:dyDescent="0.25">
      <c r="A93" t="s">
        <v>103</v>
      </c>
    </row>
    <row r="94" spans="1:1" x14ac:dyDescent="0.25">
      <c r="A94" t="s">
        <v>104</v>
      </c>
    </row>
    <row r="95" spans="1:1" x14ac:dyDescent="0.25">
      <c r="A95" t="s">
        <v>105</v>
      </c>
    </row>
    <row r="96" spans="1:1" x14ac:dyDescent="0.25">
      <c r="A96" t="s">
        <v>106</v>
      </c>
    </row>
    <row r="97" spans="1:1" x14ac:dyDescent="0.25">
      <c r="A97" t="s">
        <v>107</v>
      </c>
    </row>
    <row r="98" spans="1:1" x14ac:dyDescent="0.25">
      <c r="A98" t="s">
        <v>108</v>
      </c>
    </row>
  </sheetData>
  <sheetProtection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Daten</vt:lpstr>
    </vt:vector>
  </TitlesOfParts>
  <Company>Amt der Vorarlberger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Grimm Dominik</dc:creator>
  <cp:lastModifiedBy>Grimm Dominik</cp:lastModifiedBy>
  <cp:lastPrinted>2021-12-16T08:16:41Z</cp:lastPrinted>
  <dcterms:created xsi:type="dcterms:W3CDTF">2021-04-27T10:54:52Z</dcterms:created>
  <dcterms:modified xsi:type="dcterms:W3CDTF">2022-11-09T08:57:11Z</dcterms:modified>
</cp:coreProperties>
</file>