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6140" windowHeight="10170" activeTab="0"/>
  </bookViews>
  <sheets>
    <sheet name="Haushalte-Gemeinden" sheetId="1" r:id="rId1"/>
    <sheet name="Haushalte-Bundesländer" sheetId="2" r:id="rId2"/>
    <sheet name="Haushalte-Vergleich" sheetId="3" r:id="rId3"/>
  </sheets>
  <definedNames>
    <definedName name="_xlnm.Print_Area" localSheetId="1">'Haushalte-Bundesländer'!$A:$IV</definedName>
    <definedName name="_xlnm.Print_Titles" localSheetId="0">'Haushalte-Gemeinden'!$3:$6</definedName>
  </definedNames>
  <calcPr fullCalcOnLoad="1"/>
</workbook>
</file>

<file path=xl/sharedStrings.xml><?xml version="1.0" encoding="utf-8"?>
<sst xmlns="http://schemas.openxmlformats.org/spreadsheetml/2006/main" count="373" uniqueCount="132">
  <si>
    <t>Bundesländervergleich - Haushalte 2001 nach der Haushaltsgröße</t>
  </si>
  <si>
    <t>Bundesland</t>
  </si>
  <si>
    <t>Privat-
haushalte</t>
  </si>
  <si>
    <t>nach Zahl der Personen im Haushalt</t>
  </si>
  <si>
    <t>5+</t>
  </si>
  <si>
    <t xml:space="preserve">Burgenland </t>
  </si>
  <si>
    <t>Kärnten</t>
  </si>
  <si>
    <t xml:space="preserve">Niederösterreich </t>
  </si>
  <si>
    <t xml:space="preserve">Oberösterreich  </t>
  </si>
  <si>
    <t>Salzburg</t>
  </si>
  <si>
    <t xml:space="preserve">Steiermark </t>
  </si>
  <si>
    <t xml:space="preserve">Tirol </t>
  </si>
  <si>
    <t xml:space="preserve">Vorarlberg </t>
  </si>
  <si>
    <t xml:space="preserve">Wien </t>
  </si>
  <si>
    <t>Österreich</t>
  </si>
  <si>
    <t>Q: Statistik Austria; AdVLR - L'stelle f. Stat., Volkszählung 2001</t>
  </si>
  <si>
    <t xml:space="preserve">Lech  </t>
  </si>
  <si>
    <t xml:space="preserve">Lorüns  </t>
  </si>
  <si>
    <t xml:space="preserve">Ludesch  </t>
  </si>
  <si>
    <t xml:space="preserve">Nenzing  </t>
  </si>
  <si>
    <t xml:space="preserve">Nüziders  </t>
  </si>
  <si>
    <t xml:space="preserve">Raggal  </t>
  </si>
  <si>
    <t xml:space="preserve">St. Gerold  </t>
  </si>
  <si>
    <t xml:space="preserve">Schruns  </t>
  </si>
  <si>
    <t xml:space="preserve">Silbertal  </t>
  </si>
  <si>
    <t xml:space="preserve">Sonntag  </t>
  </si>
  <si>
    <t xml:space="preserve">Stallehr  </t>
  </si>
  <si>
    <t xml:space="preserve">Thüringen  </t>
  </si>
  <si>
    <t xml:space="preserve">Thüringerberg  </t>
  </si>
  <si>
    <t xml:space="preserve">Tschagguns  </t>
  </si>
  <si>
    <t xml:space="preserve">Vandans  </t>
  </si>
  <si>
    <t xml:space="preserve">Andelsbuch  </t>
  </si>
  <si>
    <t xml:space="preserve">Au  </t>
  </si>
  <si>
    <t xml:space="preserve">Bezau  </t>
  </si>
  <si>
    <t xml:space="preserve">Bildstein  </t>
  </si>
  <si>
    <t xml:space="preserve">Bizau  </t>
  </si>
  <si>
    <t xml:space="preserve">Bregenz  </t>
  </si>
  <si>
    <t xml:space="preserve">Buch  </t>
  </si>
  <si>
    <t xml:space="preserve">Damüls  </t>
  </si>
  <si>
    <t xml:space="preserve">Doren  </t>
  </si>
  <si>
    <t xml:space="preserve">Egg  </t>
  </si>
  <si>
    <t xml:space="preserve">Eichenberg  </t>
  </si>
  <si>
    <t xml:space="preserve">Fußach  </t>
  </si>
  <si>
    <t xml:space="preserve">Gaißau  </t>
  </si>
  <si>
    <t xml:space="preserve">Hard  </t>
  </si>
  <si>
    <t xml:space="preserve">Hittisau  </t>
  </si>
  <si>
    <t xml:space="preserve">Höchst  </t>
  </si>
  <si>
    <t xml:space="preserve">Hohenweiler  </t>
  </si>
  <si>
    <t xml:space="preserve">Hörbranz  </t>
  </si>
  <si>
    <t xml:space="preserve">Kennelbach  </t>
  </si>
  <si>
    <t xml:space="preserve">Krumbach  </t>
  </si>
  <si>
    <t xml:space="preserve">Langenegg  </t>
  </si>
  <si>
    <t xml:space="preserve">Lauterach  </t>
  </si>
  <si>
    <t xml:space="preserve">Lingenau  </t>
  </si>
  <si>
    <t xml:space="preserve">Lochau  </t>
  </si>
  <si>
    <t xml:space="preserve">Mellau  </t>
  </si>
  <si>
    <t xml:space="preserve">Mittelberg  </t>
  </si>
  <si>
    <t xml:space="preserve">Möggers  </t>
  </si>
  <si>
    <t xml:space="preserve">Reuthe  </t>
  </si>
  <si>
    <t xml:space="preserve">Riefensberg  </t>
  </si>
  <si>
    <t xml:space="preserve">Schnepfau  </t>
  </si>
  <si>
    <t xml:space="preserve">Schoppernau  </t>
  </si>
  <si>
    <t xml:space="preserve">Schröcken  </t>
  </si>
  <si>
    <t xml:space="preserve">Schwarzach  </t>
  </si>
  <si>
    <t xml:space="preserve">Sibratsgfäll  </t>
  </si>
  <si>
    <t xml:space="preserve">Sulzberg  </t>
  </si>
  <si>
    <t xml:space="preserve">Warth  </t>
  </si>
  <si>
    <t xml:space="preserve">Wolfurt  </t>
  </si>
  <si>
    <t xml:space="preserve">Dornbirn  </t>
  </si>
  <si>
    <t xml:space="preserve">Hohenems  </t>
  </si>
  <si>
    <t xml:space="preserve">Lustenau  </t>
  </si>
  <si>
    <t xml:space="preserve">Altach  </t>
  </si>
  <si>
    <t xml:space="preserve">Düns  </t>
  </si>
  <si>
    <t xml:space="preserve">Dünserberg  </t>
  </si>
  <si>
    <t xml:space="preserve">Feldkirch  </t>
  </si>
  <si>
    <t xml:space="preserve">Frastanz  </t>
  </si>
  <si>
    <t xml:space="preserve">Fraxern  </t>
  </si>
  <si>
    <t xml:space="preserve">Göfis  </t>
  </si>
  <si>
    <t xml:space="preserve">Götzis  </t>
  </si>
  <si>
    <t xml:space="preserve">Klaus  </t>
  </si>
  <si>
    <t xml:space="preserve">Koblach  </t>
  </si>
  <si>
    <t xml:space="preserve">Laterns  </t>
  </si>
  <si>
    <t xml:space="preserve">Mäder  </t>
  </si>
  <si>
    <t xml:space="preserve">Meiningen  </t>
  </si>
  <si>
    <t xml:space="preserve">Rankweil  </t>
  </si>
  <si>
    <t xml:space="preserve">Röns  </t>
  </si>
  <si>
    <t xml:space="preserve">Röthis  </t>
  </si>
  <si>
    <t xml:space="preserve">Satteins  </t>
  </si>
  <si>
    <t xml:space="preserve">Schlins  </t>
  </si>
  <si>
    <t xml:space="preserve">Schnifis  </t>
  </si>
  <si>
    <t xml:space="preserve">Sulz  </t>
  </si>
  <si>
    <t xml:space="preserve">Übersaxen  </t>
  </si>
  <si>
    <t xml:space="preserve">Viktorsberg  </t>
  </si>
  <si>
    <t xml:space="preserve">Weiler  </t>
  </si>
  <si>
    <t>Privat-
haushalte
insgesamt</t>
  </si>
  <si>
    <t>Personen
in Privat-
haushalten</t>
  </si>
  <si>
    <t>Durchschnitt-
liche Haus-
haltsgröße</t>
  </si>
  <si>
    <t>Gemeinde</t>
  </si>
  <si>
    <t>St. Anton im M.</t>
  </si>
  <si>
    <t>Bartholomäberg</t>
  </si>
  <si>
    <t>Blons</t>
  </si>
  <si>
    <t>Bludenz</t>
  </si>
  <si>
    <t>Bludesch</t>
  </si>
  <si>
    <t>Brand</t>
  </si>
  <si>
    <t>Bürs</t>
  </si>
  <si>
    <t>Bürserberg</t>
  </si>
  <si>
    <t>Dalaas</t>
  </si>
  <si>
    <t>Fontanella</t>
  </si>
  <si>
    <t>Gaschurn</t>
  </si>
  <si>
    <t>Innerbraz</t>
  </si>
  <si>
    <t>Klösterle</t>
  </si>
  <si>
    <t>St. Gallenkirch</t>
  </si>
  <si>
    <t>Alberschwende</t>
  </si>
  <si>
    <t>Zwischenwasser</t>
  </si>
  <si>
    <t>Schwarzenberg</t>
  </si>
  <si>
    <t>Langen bei Breg.</t>
  </si>
  <si>
    <t>Privathaushalte nach der Zahl der Personen</t>
  </si>
  <si>
    <t>8 u.m. Pers.</t>
  </si>
  <si>
    <t>Haush.</t>
  </si>
  <si>
    <t>Pers.</t>
  </si>
  <si>
    <t>Anstalts-
haushalte</t>
  </si>
  <si>
    <t>-</t>
  </si>
  <si>
    <t>Bez. Bludenz</t>
  </si>
  <si>
    <t>Bez. Bregenz</t>
  </si>
  <si>
    <t>Bez. Dornbirn</t>
  </si>
  <si>
    <t>Bez. Feldkirch</t>
  </si>
  <si>
    <t>Vorarlberg</t>
  </si>
  <si>
    <t>Durchschnittl.
Haushalts
größe</t>
  </si>
  <si>
    <t>Privathaushalte</t>
  </si>
  <si>
    <t>Volkszählung 2001 - Privathaushalte und Personen in Privathaushalten sowie Anstaltshaushalten (Einrichtungen) nach Gemeinden</t>
  </si>
  <si>
    <t>Vergleich - Privathaushalte nach Gemeinden</t>
  </si>
  <si>
    <t>Veränderung
in %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</si>
</sst>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"/>
    <numFmt numFmtId="173" formatCode="#,##0.0"/>
    <numFmt numFmtId="174" formatCode="\+#,##0;\-#,##0"/>
    <numFmt numFmtId="175" formatCode="\+#,##0.0;\-#,##0.0"/>
    <numFmt numFmtId="176" formatCode="\+\ #,##0.0;\-\ #,##0.0"/>
    <numFmt numFmtId="177" formatCode="0.0%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-* #,##0_-;\-* #,##0_-;_-* &quot;-&quot;??_-;_-@_-"/>
    <numFmt numFmtId="187" formatCode="\-* #,##0\-;\-* #,##0_-;_-* &quot;-&quot;??_-;_-@_-"/>
    <numFmt numFmtId="188" formatCode="_*\ #,##0_-;\-* #,##0_-;_-* &quot;-&quot;??_-;_-@_-"/>
    <numFmt numFmtId="189" formatCode="_*\ #,##0_-;* #,##0_-;_-* &quot;-&quot;??_-;_-@_-"/>
    <numFmt numFmtId="190" formatCode="_*\ #,##0_-;* #,##0_-;_*\ &quot;-&quot;??_-;_-@_-"/>
  </numFmts>
  <fonts count="40">
    <font>
      <sz val="10"/>
      <name val="Arial"/>
      <family val="0"/>
    </font>
    <font>
      <sz val="11"/>
      <name val="Arial"/>
      <family val="0"/>
    </font>
    <font>
      <sz val="10"/>
      <color indexed="8"/>
      <name val="Arial"/>
      <family val="0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173" fontId="1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5"/>
  <sheetViews>
    <sheetView tabSelected="1" zoomScalePageLayoutView="0" workbookViewId="0" topLeftCell="A1">
      <selection activeCell="N11" sqref="N11"/>
    </sheetView>
  </sheetViews>
  <sheetFormatPr defaultColWidth="0" defaultRowHeight="12.75" zeroHeight="1"/>
  <cols>
    <col min="1" max="1" width="17.7109375" style="1" customWidth="1"/>
    <col min="2" max="2" width="11.7109375" style="1" customWidth="1"/>
    <col min="3" max="3" width="12.140625" style="1" customWidth="1"/>
    <col min="4" max="7" width="7.28125" style="1" bestFit="1" customWidth="1"/>
    <col min="8" max="9" width="6.140625" style="1" bestFit="1" customWidth="1"/>
    <col min="10" max="10" width="4.57421875" style="1" bestFit="1" customWidth="1"/>
    <col min="11" max="11" width="7.7109375" style="1" bestFit="1" customWidth="1"/>
    <col min="12" max="12" width="6.140625" style="1" bestFit="1" customWidth="1"/>
    <col min="13" max="13" width="13.57421875" style="1" customWidth="1"/>
    <col min="14" max="14" width="7.57421875" style="1" bestFit="1" customWidth="1"/>
    <col min="15" max="15" width="6.00390625" style="1" bestFit="1" customWidth="1"/>
    <col min="16" max="16" width="0.5625" style="1" customWidth="1"/>
    <col min="17" max="16384" width="11.421875" style="1" hidden="1" customWidth="1"/>
  </cols>
  <sheetData>
    <row r="1" ht="15">
      <c r="A1" s="19" t="s">
        <v>129</v>
      </c>
    </row>
    <row r="2" ht="14.25"/>
    <row r="3" spans="1:15" ht="16.5" customHeight="1">
      <c r="A3" s="28" t="s">
        <v>97</v>
      </c>
      <c r="B3" s="30" t="s">
        <v>94</v>
      </c>
      <c r="C3" s="30" t="s">
        <v>95</v>
      </c>
      <c r="D3" s="38" t="s">
        <v>116</v>
      </c>
      <c r="E3" s="39"/>
      <c r="F3" s="39"/>
      <c r="G3" s="39"/>
      <c r="H3" s="39"/>
      <c r="I3" s="39"/>
      <c r="J3" s="39"/>
      <c r="K3" s="39"/>
      <c r="L3" s="40"/>
      <c r="M3" s="30" t="s">
        <v>96</v>
      </c>
      <c r="N3" s="33" t="s">
        <v>120</v>
      </c>
      <c r="O3" s="34"/>
    </row>
    <row r="4" spans="1:15" ht="16.5" customHeight="1">
      <c r="A4" s="37"/>
      <c r="B4" s="31"/>
      <c r="C4" s="31"/>
      <c r="D4" s="28">
        <v>1</v>
      </c>
      <c r="E4" s="28">
        <v>2</v>
      </c>
      <c r="F4" s="28">
        <v>3</v>
      </c>
      <c r="G4" s="28">
        <v>4</v>
      </c>
      <c r="H4" s="28">
        <v>5</v>
      </c>
      <c r="I4" s="28">
        <v>6</v>
      </c>
      <c r="J4" s="28">
        <v>7</v>
      </c>
      <c r="K4" s="38" t="s">
        <v>117</v>
      </c>
      <c r="L4" s="40"/>
      <c r="M4" s="31"/>
      <c r="N4" s="35"/>
      <c r="O4" s="36"/>
    </row>
    <row r="5" spans="1:15" ht="16.5" customHeight="1">
      <c r="A5" s="29"/>
      <c r="B5" s="32"/>
      <c r="C5" s="32"/>
      <c r="D5" s="29"/>
      <c r="E5" s="29"/>
      <c r="F5" s="29"/>
      <c r="G5" s="29"/>
      <c r="H5" s="29"/>
      <c r="I5" s="29"/>
      <c r="J5" s="29"/>
      <c r="K5" s="18" t="s">
        <v>118</v>
      </c>
      <c r="L5" s="18" t="s">
        <v>119</v>
      </c>
      <c r="M5" s="32"/>
      <c r="N5" s="11" t="s">
        <v>118</v>
      </c>
      <c r="O5" s="11" t="s">
        <v>119</v>
      </c>
    </row>
    <row r="6" spans="1:15" ht="9" customHeight="1">
      <c r="A6" s="2"/>
      <c r="B6" s="12"/>
      <c r="C6" s="12"/>
      <c r="D6" s="2"/>
      <c r="E6" s="2"/>
      <c r="F6" s="2"/>
      <c r="G6" s="2"/>
      <c r="H6" s="2"/>
      <c r="I6" s="2"/>
      <c r="J6" s="2"/>
      <c r="K6" s="13"/>
      <c r="L6" s="13"/>
      <c r="M6" s="12"/>
      <c r="N6" s="3"/>
      <c r="O6" s="3"/>
    </row>
    <row r="7" spans="1:15" ht="14.25">
      <c r="A7" s="1" t="s">
        <v>99</v>
      </c>
      <c r="B7" s="4">
        <v>753</v>
      </c>
      <c r="C7" s="4">
        <v>2211</v>
      </c>
      <c r="D7" s="14">
        <v>156</v>
      </c>
      <c r="E7" s="14">
        <v>160</v>
      </c>
      <c r="F7" s="14">
        <v>178</v>
      </c>
      <c r="G7" s="14">
        <v>150</v>
      </c>
      <c r="H7" s="14">
        <v>73</v>
      </c>
      <c r="I7" s="14">
        <v>22</v>
      </c>
      <c r="J7" s="14">
        <v>11</v>
      </c>
      <c r="K7" s="14">
        <v>3</v>
      </c>
      <c r="L7" s="14">
        <v>27</v>
      </c>
      <c r="M7" s="16">
        <f aca="true" t="shared" si="0" ref="M7:M38">C7/B7</f>
        <v>2.9362549800796813</v>
      </c>
      <c r="N7" s="9">
        <v>1</v>
      </c>
      <c r="O7" s="1">
        <v>22</v>
      </c>
    </row>
    <row r="8" spans="1:15" ht="14.25">
      <c r="A8" s="1" t="s">
        <v>100</v>
      </c>
      <c r="B8" s="4">
        <v>99</v>
      </c>
      <c r="C8" s="4">
        <v>335</v>
      </c>
      <c r="D8" s="14">
        <v>22</v>
      </c>
      <c r="E8" s="14">
        <v>18</v>
      </c>
      <c r="F8" s="14">
        <v>14</v>
      </c>
      <c r="G8" s="14">
        <v>14</v>
      </c>
      <c r="H8" s="14">
        <v>17</v>
      </c>
      <c r="I8" s="14">
        <v>9</v>
      </c>
      <c r="J8" s="14">
        <v>4</v>
      </c>
      <c r="K8" s="14">
        <v>1</v>
      </c>
      <c r="L8" s="14">
        <v>12</v>
      </c>
      <c r="M8" s="16">
        <f t="shared" si="0"/>
        <v>3.3838383838383836</v>
      </c>
      <c r="N8" s="9" t="s">
        <v>121</v>
      </c>
      <c r="O8" s="9" t="s">
        <v>121</v>
      </c>
    </row>
    <row r="9" spans="1:15" ht="14.25">
      <c r="A9" s="1" t="s">
        <v>101</v>
      </c>
      <c r="B9" s="4">
        <v>5712</v>
      </c>
      <c r="C9" s="4">
        <v>13624</v>
      </c>
      <c r="D9" s="14">
        <v>1882</v>
      </c>
      <c r="E9" s="14">
        <v>1627</v>
      </c>
      <c r="F9" s="14">
        <v>957</v>
      </c>
      <c r="G9" s="14">
        <v>831</v>
      </c>
      <c r="H9" s="14">
        <v>300</v>
      </c>
      <c r="I9" s="14">
        <v>81</v>
      </c>
      <c r="J9" s="14">
        <v>15</v>
      </c>
      <c r="K9" s="14">
        <v>19</v>
      </c>
      <c r="L9" s="14">
        <v>202</v>
      </c>
      <c r="M9" s="16">
        <f t="shared" si="0"/>
        <v>2.38515406162465</v>
      </c>
      <c r="N9" s="10">
        <v>5</v>
      </c>
      <c r="O9" s="1">
        <v>77</v>
      </c>
    </row>
    <row r="10" spans="1:15" ht="14.25">
      <c r="A10" s="1" t="s">
        <v>102</v>
      </c>
      <c r="B10" s="4">
        <v>776</v>
      </c>
      <c r="C10" s="4">
        <v>2158</v>
      </c>
      <c r="D10" s="14">
        <v>179</v>
      </c>
      <c r="E10" s="14">
        <v>196</v>
      </c>
      <c r="F10" s="14">
        <v>173</v>
      </c>
      <c r="G10" s="14">
        <v>137</v>
      </c>
      <c r="H10" s="14">
        <v>62</v>
      </c>
      <c r="I10" s="14">
        <v>19</v>
      </c>
      <c r="J10" s="14">
        <v>8</v>
      </c>
      <c r="K10" s="14">
        <v>2</v>
      </c>
      <c r="L10" s="14">
        <v>40</v>
      </c>
      <c r="M10" s="16">
        <f t="shared" si="0"/>
        <v>2.7809278350515463</v>
      </c>
      <c r="N10" s="9" t="s">
        <v>121</v>
      </c>
      <c r="O10" s="9" t="s">
        <v>121</v>
      </c>
    </row>
    <row r="11" spans="1:15" ht="14.25">
      <c r="A11" s="1" t="s">
        <v>103</v>
      </c>
      <c r="B11" s="4">
        <v>264</v>
      </c>
      <c r="C11" s="4">
        <v>709</v>
      </c>
      <c r="D11" s="14">
        <v>68</v>
      </c>
      <c r="E11" s="14">
        <v>64</v>
      </c>
      <c r="F11" s="14">
        <v>51</v>
      </c>
      <c r="G11" s="14">
        <v>55</v>
      </c>
      <c r="H11" s="14">
        <v>19</v>
      </c>
      <c r="I11" s="14">
        <v>4</v>
      </c>
      <c r="J11" s="14">
        <v>3</v>
      </c>
      <c r="K11" s="14" t="s">
        <v>121</v>
      </c>
      <c r="L11" s="14" t="s">
        <v>121</v>
      </c>
      <c r="M11" s="16">
        <f t="shared" si="0"/>
        <v>2.6856060606060606</v>
      </c>
      <c r="N11" s="9" t="s">
        <v>121</v>
      </c>
      <c r="O11" s="9" t="s">
        <v>121</v>
      </c>
    </row>
    <row r="12" spans="1:15" ht="14.25">
      <c r="A12" s="1" t="s">
        <v>104</v>
      </c>
      <c r="B12" s="4">
        <v>1185</v>
      </c>
      <c r="C12" s="4">
        <v>3094</v>
      </c>
      <c r="D12" s="14">
        <v>300</v>
      </c>
      <c r="E12" s="14">
        <v>339</v>
      </c>
      <c r="F12" s="14">
        <v>210</v>
      </c>
      <c r="G12" s="14">
        <v>230</v>
      </c>
      <c r="H12" s="14">
        <v>82</v>
      </c>
      <c r="I12" s="14">
        <v>14</v>
      </c>
      <c r="J12" s="14">
        <v>8</v>
      </c>
      <c r="K12" s="14">
        <v>2</v>
      </c>
      <c r="L12" s="14">
        <v>16</v>
      </c>
      <c r="M12" s="16">
        <f t="shared" si="0"/>
        <v>2.610970464135021</v>
      </c>
      <c r="N12" s="9">
        <v>2</v>
      </c>
      <c r="O12" s="1">
        <v>21</v>
      </c>
    </row>
    <row r="13" spans="1:15" ht="14.25">
      <c r="A13" s="1" t="s">
        <v>105</v>
      </c>
      <c r="B13" s="4">
        <v>201</v>
      </c>
      <c r="C13" s="4">
        <v>544</v>
      </c>
      <c r="D13" s="14">
        <v>51</v>
      </c>
      <c r="E13" s="14">
        <v>53</v>
      </c>
      <c r="F13" s="14">
        <v>39</v>
      </c>
      <c r="G13" s="14">
        <v>33</v>
      </c>
      <c r="H13" s="14">
        <v>16</v>
      </c>
      <c r="I13" s="14">
        <v>7</v>
      </c>
      <c r="J13" s="14">
        <v>1</v>
      </c>
      <c r="K13" s="14">
        <v>1</v>
      </c>
      <c r="L13" s="14">
        <v>9</v>
      </c>
      <c r="M13" s="16">
        <f t="shared" si="0"/>
        <v>2.7064676616915424</v>
      </c>
      <c r="N13" s="9" t="s">
        <v>121</v>
      </c>
      <c r="O13" s="9" t="s">
        <v>121</v>
      </c>
    </row>
    <row r="14" spans="1:15" ht="14.25">
      <c r="A14" s="1" t="s">
        <v>106</v>
      </c>
      <c r="B14" s="4">
        <v>552</v>
      </c>
      <c r="C14" s="4">
        <v>1549</v>
      </c>
      <c r="D14" s="14">
        <v>118</v>
      </c>
      <c r="E14" s="14">
        <v>150</v>
      </c>
      <c r="F14" s="14">
        <v>100</v>
      </c>
      <c r="G14" s="14">
        <v>111</v>
      </c>
      <c r="H14" s="14">
        <v>55</v>
      </c>
      <c r="I14" s="14">
        <v>15</v>
      </c>
      <c r="J14" s="14">
        <v>2</v>
      </c>
      <c r="K14" s="14">
        <v>1</v>
      </c>
      <c r="L14" s="14">
        <v>8</v>
      </c>
      <c r="M14" s="16">
        <f t="shared" si="0"/>
        <v>2.806159420289855</v>
      </c>
      <c r="N14" s="9" t="s">
        <v>121</v>
      </c>
      <c r="O14" s="9" t="s">
        <v>121</v>
      </c>
    </row>
    <row r="15" spans="1:15" ht="14.25">
      <c r="A15" s="1" t="s">
        <v>107</v>
      </c>
      <c r="B15" s="4">
        <v>133</v>
      </c>
      <c r="C15" s="4">
        <v>473</v>
      </c>
      <c r="D15" s="14">
        <v>22</v>
      </c>
      <c r="E15" s="14">
        <v>22</v>
      </c>
      <c r="F15" s="14">
        <v>24</v>
      </c>
      <c r="G15" s="14">
        <v>24</v>
      </c>
      <c r="H15" s="14">
        <v>21</v>
      </c>
      <c r="I15" s="14">
        <v>11</v>
      </c>
      <c r="J15" s="14">
        <v>5</v>
      </c>
      <c r="K15" s="14">
        <v>4</v>
      </c>
      <c r="L15" s="14">
        <v>33</v>
      </c>
      <c r="M15" s="16">
        <f t="shared" si="0"/>
        <v>3.556390977443609</v>
      </c>
      <c r="N15" s="9" t="s">
        <v>121</v>
      </c>
      <c r="O15" s="9" t="s">
        <v>121</v>
      </c>
    </row>
    <row r="16" spans="1:15" ht="14.25">
      <c r="A16" s="1" t="s">
        <v>108</v>
      </c>
      <c r="B16" s="4">
        <v>591</v>
      </c>
      <c r="C16" s="4">
        <v>1651</v>
      </c>
      <c r="D16" s="14">
        <v>139</v>
      </c>
      <c r="E16" s="14">
        <v>138</v>
      </c>
      <c r="F16" s="14">
        <v>118</v>
      </c>
      <c r="G16" s="14">
        <v>129</v>
      </c>
      <c r="H16" s="14">
        <v>47</v>
      </c>
      <c r="I16" s="14">
        <v>13</v>
      </c>
      <c r="J16" s="14">
        <v>4</v>
      </c>
      <c r="K16" s="14">
        <v>3</v>
      </c>
      <c r="L16" s="14">
        <v>25</v>
      </c>
      <c r="M16" s="16">
        <f t="shared" si="0"/>
        <v>2.793570219966159</v>
      </c>
      <c r="N16" s="9" t="s">
        <v>121</v>
      </c>
      <c r="O16" s="9" t="s">
        <v>121</v>
      </c>
    </row>
    <row r="17" spans="1:15" ht="14.25">
      <c r="A17" s="1" t="s">
        <v>109</v>
      </c>
      <c r="B17" s="4">
        <v>329</v>
      </c>
      <c r="C17" s="4">
        <v>975</v>
      </c>
      <c r="D17" s="14">
        <v>51</v>
      </c>
      <c r="E17" s="14">
        <v>95</v>
      </c>
      <c r="F17" s="14">
        <v>67</v>
      </c>
      <c r="G17" s="14">
        <v>68</v>
      </c>
      <c r="H17" s="14">
        <v>32</v>
      </c>
      <c r="I17" s="14">
        <v>12</v>
      </c>
      <c r="J17" s="14">
        <v>3</v>
      </c>
      <c r="K17" s="14">
        <v>1</v>
      </c>
      <c r="L17" s="14">
        <v>8</v>
      </c>
      <c r="M17" s="16">
        <f t="shared" si="0"/>
        <v>2.9635258358662613</v>
      </c>
      <c r="N17" s="9" t="s">
        <v>121</v>
      </c>
      <c r="O17" s="9" t="s">
        <v>121</v>
      </c>
    </row>
    <row r="18" spans="1:15" ht="14.25">
      <c r="A18" s="1" t="s">
        <v>110</v>
      </c>
      <c r="B18" s="4">
        <v>280</v>
      </c>
      <c r="C18" s="4">
        <v>767</v>
      </c>
      <c r="D18" s="14">
        <v>60</v>
      </c>
      <c r="E18" s="14">
        <v>81</v>
      </c>
      <c r="F18" s="14">
        <v>51</v>
      </c>
      <c r="G18" s="14">
        <v>61</v>
      </c>
      <c r="H18" s="14">
        <v>19</v>
      </c>
      <c r="I18" s="14">
        <v>4</v>
      </c>
      <c r="J18" s="14">
        <v>3</v>
      </c>
      <c r="K18" s="14">
        <v>1</v>
      </c>
      <c r="L18" s="14">
        <v>8</v>
      </c>
      <c r="M18" s="16">
        <f t="shared" si="0"/>
        <v>2.7392857142857143</v>
      </c>
      <c r="N18" s="9" t="s">
        <v>121</v>
      </c>
      <c r="O18" s="9" t="s">
        <v>121</v>
      </c>
    </row>
    <row r="19" spans="1:15" ht="14.25">
      <c r="A19" s="1" t="s">
        <v>16</v>
      </c>
      <c r="B19" s="4">
        <v>573</v>
      </c>
      <c r="C19" s="4">
        <v>1466</v>
      </c>
      <c r="D19" s="14">
        <v>176</v>
      </c>
      <c r="E19" s="14">
        <v>133</v>
      </c>
      <c r="F19" s="14">
        <v>108</v>
      </c>
      <c r="G19" s="14">
        <v>103</v>
      </c>
      <c r="H19" s="14">
        <v>37</v>
      </c>
      <c r="I19" s="14">
        <v>12</v>
      </c>
      <c r="J19" s="14">
        <v>2</v>
      </c>
      <c r="K19" s="14">
        <v>2</v>
      </c>
      <c r="L19" s="14">
        <v>17</v>
      </c>
      <c r="M19" s="16">
        <f t="shared" si="0"/>
        <v>2.5584642233856894</v>
      </c>
      <c r="N19" s="9" t="s">
        <v>121</v>
      </c>
      <c r="O19" s="9" t="s">
        <v>121</v>
      </c>
    </row>
    <row r="20" spans="1:15" ht="14.25">
      <c r="A20" s="1" t="s">
        <v>17</v>
      </c>
      <c r="B20" s="4">
        <v>102</v>
      </c>
      <c r="C20" s="4">
        <v>265</v>
      </c>
      <c r="D20" s="14">
        <v>30</v>
      </c>
      <c r="E20" s="14">
        <v>23</v>
      </c>
      <c r="F20" s="14">
        <v>18</v>
      </c>
      <c r="G20" s="14">
        <v>25</v>
      </c>
      <c r="H20" s="14">
        <v>3</v>
      </c>
      <c r="I20" s="14">
        <v>2</v>
      </c>
      <c r="J20" s="14" t="s">
        <v>121</v>
      </c>
      <c r="K20" s="14">
        <v>1</v>
      </c>
      <c r="L20" s="14">
        <v>8</v>
      </c>
      <c r="M20" s="16">
        <f t="shared" si="0"/>
        <v>2.5980392156862746</v>
      </c>
      <c r="N20" s="9" t="s">
        <v>121</v>
      </c>
      <c r="O20" s="9" t="s">
        <v>121</v>
      </c>
    </row>
    <row r="21" spans="1:15" ht="14.25">
      <c r="A21" s="1" t="s">
        <v>18</v>
      </c>
      <c r="B21" s="4">
        <v>964</v>
      </c>
      <c r="C21" s="4">
        <v>2778</v>
      </c>
      <c r="D21" s="14">
        <v>204</v>
      </c>
      <c r="E21" s="14">
        <v>251</v>
      </c>
      <c r="F21" s="14">
        <v>186</v>
      </c>
      <c r="G21" s="14">
        <v>164</v>
      </c>
      <c r="H21" s="14">
        <v>110</v>
      </c>
      <c r="I21" s="14">
        <v>38</v>
      </c>
      <c r="J21" s="14">
        <v>9</v>
      </c>
      <c r="K21" s="14">
        <v>2</v>
      </c>
      <c r="L21" s="14">
        <v>17</v>
      </c>
      <c r="M21" s="16">
        <f t="shared" si="0"/>
        <v>2.8817427385892116</v>
      </c>
      <c r="N21" s="9">
        <v>1</v>
      </c>
      <c r="O21" s="1">
        <v>27</v>
      </c>
    </row>
    <row r="22" spans="1:15" ht="14.25">
      <c r="A22" s="1" t="s">
        <v>19</v>
      </c>
      <c r="B22" s="4">
        <v>2049</v>
      </c>
      <c r="C22" s="4">
        <v>5627</v>
      </c>
      <c r="D22" s="14">
        <v>477</v>
      </c>
      <c r="E22" s="14">
        <v>550</v>
      </c>
      <c r="F22" s="14">
        <v>373</v>
      </c>
      <c r="G22" s="14">
        <v>403</v>
      </c>
      <c r="H22" s="14">
        <v>181</v>
      </c>
      <c r="I22" s="14">
        <v>47</v>
      </c>
      <c r="J22" s="14">
        <v>13</v>
      </c>
      <c r="K22" s="14">
        <v>5</v>
      </c>
      <c r="L22" s="14">
        <v>41</v>
      </c>
      <c r="M22" s="16">
        <f t="shared" si="0"/>
        <v>2.74621766715471</v>
      </c>
      <c r="N22" s="9">
        <v>1</v>
      </c>
      <c r="O22" s="1">
        <v>25</v>
      </c>
    </row>
    <row r="23" spans="1:15" ht="14.25">
      <c r="A23" s="1" t="s">
        <v>20</v>
      </c>
      <c r="B23" s="4">
        <v>1659</v>
      </c>
      <c r="C23" s="4">
        <v>4478</v>
      </c>
      <c r="D23" s="14">
        <v>379</v>
      </c>
      <c r="E23" s="14">
        <v>457</v>
      </c>
      <c r="F23" s="14">
        <v>343</v>
      </c>
      <c r="G23" s="14">
        <v>312</v>
      </c>
      <c r="H23" s="14">
        <v>126</v>
      </c>
      <c r="I23" s="14">
        <v>31</v>
      </c>
      <c r="J23" s="14">
        <v>7</v>
      </c>
      <c r="K23" s="14">
        <v>4</v>
      </c>
      <c r="L23" s="14">
        <v>43</v>
      </c>
      <c r="M23" s="16">
        <f t="shared" si="0"/>
        <v>2.699216395418927</v>
      </c>
      <c r="N23" s="9" t="s">
        <v>121</v>
      </c>
      <c r="O23" s="9" t="s">
        <v>121</v>
      </c>
    </row>
    <row r="24" spans="1:15" ht="14.25">
      <c r="A24" s="1" t="s">
        <v>21</v>
      </c>
      <c r="B24" s="4">
        <v>291</v>
      </c>
      <c r="C24" s="4">
        <v>863</v>
      </c>
      <c r="D24" s="14">
        <v>67</v>
      </c>
      <c r="E24" s="14">
        <v>65</v>
      </c>
      <c r="F24" s="14">
        <v>41</v>
      </c>
      <c r="G24" s="14">
        <v>62</v>
      </c>
      <c r="H24" s="14">
        <v>43</v>
      </c>
      <c r="I24" s="14">
        <v>12</v>
      </c>
      <c r="J24" s="14" t="s">
        <v>121</v>
      </c>
      <c r="K24" s="14">
        <v>1</v>
      </c>
      <c r="L24" s="14">
        <v>8</v>
      </c>
      <c r="M24" s="16">
        <f t="shared" si="0"/>
        <v>2.9656357388316152</v>
      </c>
      <c r="N24" s="9" t="s">
        <v>121</v>
      </c>
      <c r="O24" s="9" t="s">
        <v>121</v>
      </c>
    </row>
    <row r="25" spans="1:15" ht="14.25">
      <c r="A25" s="1" t="s">
        <v>98</v>
      </c>
      <c r="B25" s="4">
        <v>261</v>
      </c>
      <c r="C25" s="4">
        <v>699</v>
      </c>
      <c r="D25" s="14">
        <v>64</v>
      </c>
      <c r="E25" s="14">
        <v>65</v>
      </c>
      <c r="F25" s="14">
        <v>55</v>
      </c>
      <c r="G25" s="14">
        <v>53</v>
      </c>
      <c r="H25" s="14">
        <v>17</v>
      </c>
      <c r="I25" s="14">
        <v>6</v>
      </c>
      <c r="J25" s="14">
        <v>1</v>
      </c>
      <c r="K25" s="14" t="s">
        <v>121</v>
      </c>
      <c r="L25" s="14" t="s">
        <v>121</v>
      </c>
      <c r="M25" s="16">
        <f t="shared" si="0"/>
        <v>2.67816091954023</v>
      </c>
      <c r="N25" s="9" t="s">
        <v>121</v>
      </c>
      <c r="O25" s="9" t="s">
        <v>121</v>
      </c>
    </row>
    <row r="26" spans="1:15" ht="14.25">
      <c r="A26" s="1" t="s">
        <v>111</v>
      </c>
      <c r="B26" s="4">
        <v>829</v>
      </c>
      <c r="C26" s="4">
        <v>2254</v>
      </c>
      <c r="D26" s="14">
        <v>214</v>
      </c>
      <c r="E26" s="14">
        <v>199</v>
      </c>
      <c r="F26" s="14">
        <v>153</v>
      </c>
      <c r="G26" s="14">
        <v>172</v>
      </c>
      <c r="H26" s="14">
        <v>63</v>
      </c>
      <c r="I26" s="14">
        <v>19</v>
      </c>
      <c r="J26" s="14">
        <v>6</v>
      </c>
      <c r="K26" s="14">
        <v>3</v>
      </c>
      <c r="L26" s="14">
        <v>24</v>
      </c>
      <c r="M26" s="16">
        <f t="shared" si="0"/>
        <v>2.7189384800965017</v>
      </c>
      <c r="N26" s="9">
        <v>1</v>
      </c>
      <c r="O26" s="1">
        <v>14</v>
      </c>
    </row>
    <row r="27" spans="1:15" ht="14.25">
      <c r="A27" s="1" t="s">
        <v>22</v>
      </c>
      <c r="B27" s="4">
        <v>124</v>
      </c>
      <c r="C27" s="4">
        <v>385</v>
      </c>
      <c r="D27" s="14">
        <v>27</v>
      </c>
      <c r="E27" s="14">
        <v>28</v>
      </c>
      <c r="F27" s="14">
        <v>17</v>
      </c>
      <c r="G27" s="14">
        <v>27</v>
      </c>
      <c r="H27" s="14">
        <v>17</v>
      </c>
      <c r="I27" s="14">
        <v>4</v>
      </c>
      <c r="J27" s="14">
        <v>3</v>
      </c>
      <c r="K27" s="14">
        <v>1</v>
      </c>
      <c r="L27" s="14">
        <v>13</v>
      </c>
      <c r="M27" s="16">
        <f t="shared" si="0"/>
        <v>3.1048387096774195</v>
      </c>
      <c r="N27" s="9" t="s">
        <v>121</v>
      </c>
      <c r="O27" s="9" t="s">
        <v>121</v>
      </c>
    </row>
    <row r="28" spans="1:15" ht="14.25">
      <c r="A28" s="1" t="s">
        <v>23</v>
      </c>
      <c r="B28" s="4">
        <v>1525</v>
      </c>
      <c r="C28" s="4">
        <v>3677</v>
      </c>
      <c r="D28" s="14">
        <v>513</v>
      </c>
      <c r="E28" s="14">
        <v>401</v>
      </c>
      <c r="F28" s="14">
        <v>237</v>
      </c>
      <c r="G28" s="14">
        <v>255</v>
      </c>
      <c r="H28" s="14">
        <v>92</v>
      </c>
      <c r="I28" s="14">
        <v>19</v>
      </c>
      <c r="J28" s="14">
        <v>7</v>
      </c>
      <c r="K28" s="14">
        <v>1</v>
      </c>
      <c r="L28" s="14">
        <v>8</v>
      </c>
      <c r="M28" s="16">
        <f t="shared" si="0"/>
        <v>2.4111475409836065</v>
      </c>
      <c r="N28" s="9">
        <v>2</v>
      </c>
      <c r="O28" s="1">
        <v>38</v>
      </c>
    </row>
    <row r="29" spans="1:15" ht="14.25">
      <c r="A29" s="1" t="s">
        <v>24</v>
      </c>
      <c r="B29" s="4">
        <v>261</v>
      </c>
      <c r="C29" s="4">
        <v>873</v>
      </c>
      <c r="D29" s="14">
        <v>38</v>
      </c>
      <c r="E29" s="14">
        <v>45</v>
      </c>
      <c r="F29" s="14">
        <v>48</v>
      </c>
      <c r="G29" s="14">
        <v>78</v>
      </c>
      <c r="H29" s="14">
        <v>36</v>
      </c>
      <c r="I29" s="14">
        <v>8</v>
      </c>
      <c r="J29" s="14">
        <v>6</v>
      </c>
      <c r="K29" s="14">
        <v>2</v>
      </c>
      <c r="L29" s="14">
        <v>19</v>
      </c>
      <c r="M29" s="16">
        <f t="shared" si="0"/>
        <v>3.3448275862068964</v>
      </c>
      <c r="N29" s="9" t="s">
        <v>121</v>
      </c>
      <c r="O29" s="9" t="s">
        <v>121</v>
      </c>
    </row>
    <row r="30" spans="1:15" ht="14.25">
      <c r="A30" s="1" t="s">
        <v>25</v>
      </c>
      <c r="B30" s="4">
        <v>210</v>
      </c>
      <c r="C30" s="4">
        <v>723</v>
      </c>
      <c r="D30" s="14">
        <v>40</v>
      </c>
      <c r="E30" s="14">
        <v>37</v>
      </c>
      <c r="F30" s="14">
        <v>34</v>
      </c>
      <c r="G30" s="14">
        <v>34</v>
      </c>
      <c r="H30" s="14">
        <v>32</v>
      </c>
      <c r="I30" s="14">
        <v>22</v>
      </c>
      <c r="J30" s="14">
        <v>10</v>
      </c>
      <c r="K30" s="14">
        <v>1</v>
      </c>
      <c r="L30" s="14">
        <v>9</v>
      </c>
      <c r="M30" s="16">
        <f t="shared" si="0"/>
        <v>3.442857142857143</v>
      </c>
      <c r="N30" s="9" t="s">
        <v>121</v>
      </c>
      <c r="O30" s="9" t="s">
        <v>121</v>
      </c>
    </row>
    <row r="31" spans="1:15" ht="14.25">
      <c r="A31" s="1" t="s">
        <v>26</v>
      </c>
      <c r="B31" s="4">
        <v>103</v>
      </c>
      <c r="C31" s="4">
        <v>272</v>
      </c>
      <c r="D31" s="14">
        <v>33</v>
      </c>
      <c r="E31" s="14">
        <v>21</v>
      </c>
      <c r="F31" s="14">
        <v>13</v>
      </c>
      <c r="G31" s="14">
        <v>28</v>
      </c>
      <c r="H31" s="14">
        <v>5</v>
      </c>
      <c r="I31" s="14" t="s">
        <v>121</v>
      </c>
      <c r="J31" s="14">
        <v>3</v>
      </c>
      <c r="K31" s="14" t="s">
        <v>121</v>
      </c>
      <c r="L31" s="14" t="s">
        <v>121</v>
      </c>
      <c r="M31" s="16">
        <f t="shared" si="0"/>
        <v>2.6407766990291264</v>
      </c>
      <c r="N31" s="9" t="s">
        <v>121</v>
      </c>
      <c r="O31" s="9" t="s">
        <v>121</v>
      </c>
    </row>
    <row r="32" spans="1:15" ht="14.25">
      <c r="A32" s="1" t="s">
        <v>27</v>
      </c>
      <c r="B32" s="4">
        <v>760</v>
      </c>
      <c r="C32" s="4">
        <v>2152</v>
      </c>
      <c r="D32" s="14">
        <v>178</v>
      </c>
      <c r="E32" s="14">
        <v>201</v>
      </c>
      <c r="F32" s="14">
        <v>111</v>
      </c>
      <c r="G32" s="14">
        <v>158</v>
      </c>
      <c r="H32" s="14">
        <v>78</v>
      </c>
      <c r="I32" s="14">
        <v>23</v>
      </c>
      <c r="J32" s="14">
        <v>9</v>
      </c>
      <c r="K32" s="14">
        <v>2</v>
      </c>
      <c r="L32" s="14">
        <v>16</v>
      </c>
      <c r="M32" s="16">
        <f t="shared" si="0"/>
        <v>2.831578947368421</v>
      </c>
      <c r="N32" s="9">
        <v>1</v>
      </c>
      <c r="O32" s="1">
        <v>5</v>
      </c>
    </row>
    <row r="33" spans="1:15" ht="14.25">
      <c r="A33" s="1" t="s">
        <v>28</v>
      </c>
      <c r="B33" s="4">
        <v>215</v>
      </c>
      <c r="C33" s="4">
        <v>667</v>
      </c>
      <c r="D33" s="14">
        <v>41</v>
      </c>
      <c r="E33" s="14">
        <v>43</v>
      </c>
      <c r="F33" s="14">
        <v>48</v>
      </c>
      <c r="G33" s="14">
        <v>37</v>
      </c>
      <c r="H33" s="14">
        <v>31</v>
      </c>
      <c r="I33" s="14">
        <v>12</v>
      </c>
      <c r="J33" s="14">
        <v>3</v>
      </c>
      <c r="K33" s="14">
        <v>0</v>
      </c>
      <c r="L33" s="14">
        <v>0</v>
      </c>
      <c r="M33" s="16">
        <f t="shared" si="0"/>
        <v>3.1023255813953488</v>
      </c>
      <c r="N33" s="9" t="s">
        <v>121</v>
      </c>
      <c r="O33" s="9" t="s">
        <v>121</v>
      </c>
    </row>
    <row r="34" spans="1:15" ht="14.25">
      <c r="A34" s="1" t="s">
        <v>29</v>
      </c>
      <c r="B34" s="4">
        <v>839</v>
      </c>
      <c r="C34" s="4">
        <v>2335</v>
      </c>
      <c r="D34" s="14">
        <v>203</v>
      </c>
      <c r="E34" s="14">
        <v>203</v>
      </c>
      <c r="F34" s="14">
        <v>151</v>
      </c>
      <c r="G34" s="14">
        <v>181</v>
      </c>
      <c r="H34" s="14">
        <v>71</v>
      </c>
      <c r="I34" s="14">
        <v>19</v>
      </c>
      <c r="J34" s="14">
        <v>9</v>
      </c>
      <c r="K34" s="14">
        <v>2</v>
      </c>
      <c r="L34" s="14">
        <v>17</v>
      </c>
      <c r="M34" s="16">
        <f t="shared" si="0"/>
        <v>2.7830750893921334</v>
      </c>
      <c r="N34" s="9" t="s">
        <v>121</v>
      </c>
      <c r="O34" s="9" t="s">
        <v>121</v>
      </c>
    </row>
    <row r="35" spans="1:15" ht="14.25">
      <c r="A35" s="1" t="s">
        <v>30</v>
      </c>
      <c r="B35" s="4">
        <v>993</v>
      </c>
      <c r="C35" s="4">
        <v>2608</v>
      </c>
      <c r="D35" s="14">
        <v>257</v>
      </c>
      <c r="E35" s="14">
        <v>262</v>
      </c>
      <c r="F35" s="14">
        <v>180</v>
      </c>
      <c r="G35" s="14">
        <v>201</v>
      </c>
      <c r="H35" s="14">
        <v>79</v>
      </c>
      <c r="I35" s="14">
        <v>12</v>
      </c>
      <c r="J35" s="14">
        <v>1</v>
      </c>
      <c r="K35" s="14">
        <v>1</v>
      </c>
      <c r="L35" s="14">
        <v>9</v>
      </c>
      <c r="M35" s="16">
        <f t="shared" si="0"/>
        <v>2.6263846928499497</v>
      </c>
      <c r="N35" s="9">
        <v>2</v>
      </c>
      <c r="O35" s="1">
        <v>30</v>
      </c>
    </row>
    <row r="36" spans="1:15" ht="23.25" customHeight="1">
      <c r="A36" s="23" t="s">
        <v>122</v>
      </c>
      <c r="B36" s="24">
        <f aca="true" t="shared" si="1" ref="B36:L36">SUM(B7:B35)</f>
        <v>22633</v>
      </c>
      <c r="C36" s="24">
        <f t="shared" si="1"/>
        <v>60212</v>
      </c>
      <c r="D36" s="24">
        <f t="shared" si="1"/>
        <v>5989</v>
      </c>
      <c r="E36" s="24">
        <f t="shared" si="1"/>
        <v>5927</v>
      </c>
      <c r="F36" s="24">
        <f t="shared" si="1"/>
        <v>4098</v>
      </c>
      <c r="G36" s="24">
        <f t="shared" si="1"/>
        <v>4136</v>
      </c>
      <c r="H36" s="24">
        <f t="shared" si="1"/>
        <v>1764</v>
      </c>
      <c r="I36" s="24">
        <f t="shared" si="1"/>
        <v>497</v>
      </c>
      <c r="J36" s="24">
        <f t="shared" si="1"/>
        <v>156</v>
      </c>
      <c r="K36" s="24">
        <f t="shared" si="1"/>
        <v>66</v>
      </c>
      <c r="L36" s="24">
        <f t="shared" si="1"/>
        <v>637</v>
      </c>
      <c r="M36" s="22">
        <f t="shared" si="0"/>
        <v>2.660363186497592</v>
      </c>
      <c r="N36" s="23">
        <f>SUM(N7:N35)</f>
        <v>16</v>
      </c>
      <c r="O36" s="23">
        <f>SUM(O7:O35)</f>
        <v>259</v>
      </c>
    </row>
    <row r="37" spans="1:15" ht="14.25">
      <c r="A37" s="1" t="s">
        <v>112</v>
      </c>
      <c r="B37" s="4">
        <v>968</v>
      </c>
      <c r="C37" s="4">
        <v>2985</v>
      </c>
      <c r="D37" s="14">
        <v>199</v>
      </c>
      <c r="E37" s="14">
        <v>209</v>
      </c>
      <c r="F37" s="14">
        <v>173</v>
      </c>
      <c r="G37" s="14">
        <v>193</v>
      </c>
      <c r="H37" s="14">
        <v>131</v>
      </c>
      <c r="I37" s="14">
        <v>40</v>
      </c>
      <c r="J37" s="14">
        <v>14</v>
      </c>
      <c r="K37" s="14">
        <v>9</v>
      </c>
      <c r="L37" s="14">
        <v>84</v>
      </c>
      <c r="M37" s="16">
        <f t="shared" si="0"/>
        <v>3.083677685950413</v>
      </c>
      <c r="N37" s="9">
        <v>1</v>
      </c>
      <c r="O37" s="1">
        <v>36</v>
      </c>
    </row>
    <row r="38" spans="1:15" ht="14.25">
      <c r="A38" s="1" t="s">
        <v>31</v>
      </c>
      <c r="B38" s="4">
        <v>704</v>
      </c>
      <c r="C38" s="4">
        <v>2273</v>
      </c>
      <c r="D38" s="14">
        <v>132</v>
      </c>
      <c r="E38" s="14">
        <v>142</v>
      </c>
      <c r="F38" s="14">
        <v>114</v>
      </c>
      <c r="G38" s="14">
        <v>152</v>
      </c>
      <c r="H38" s="14">
        <v>101</v>
      </c>
      <c r="I38" s="14">
        <v>46</v>
      </c>
      <c r="J38" s="14">
        <v>13</v>
      </c>
      <c r="K38" s="14">
        <v>4</v>
      </c>
      <c r="L38" s="14">
        <v>35</v>
      </c>
      <c r="M38" s="16">
        <f t="shared" si="0"/>
        <v>3.2286931818181817</v>
      </c>
      <c r="N38" s="9">
        <v>2</v>
      </c>
      <c r="O38" s="1">
        <v>14</v>
      </c>
    </row>
    <row r="39" spans="1:15" ht="14.25">
      <c r="A39" s="1" t="s">
        <v>32</v>
      </c>
      <c r="B39" s="4">
        <v>518</v>
      </c>
      <c r="C39" s="4">
        <v>1643</v>
      </c>
      <c r="D39" s="14">
        <v>99</v>
      </c>
      <c r="E39" s="14">
        <v>118</v>
      </c>
      <c r="F39" s="14">
        <v>76</v>
      </c>
      <c r="G39" s="14">
        <v>99</v>
      </c>
      <c r="H39" s="14">
        <v>84</v>
      </c>
      <c r="I39" s="14">
        <v>33</v>
      </c>
      <c r="J39" s="14">
        <v>7</v>
      </c>
      <c r="K39" s="14">
        <v>2</v>
      </c>
      <c r="L39" s="14">
        <v>17</v>
      </c>
      <c r="M39" s="16">
        <f aca="true" t="shared" si="2" ref="M39:M70">C39/B39</f>
        <v>3.171814671814672</v>
      </c>
      <c r="N39" s="9" t="s">
        <v>121</v>
      </c>
      <c r="O39" s="9" t="s">
        <v>121</v>
      </c>
    </row>
    <row r="40" spans="1:15" ht="14.25">
      <c r="A40" s="1" t="s">
        <v>33</v>
      </c>
      <c r="B40" s="4">
        <v>619</v>
      </c>
      <c r="C40" s="4">
        <v>1860</v>
      </c>
      <c r="D40" s="14">
        <v>137</v>
      </c>
      <c r="E40" s="14">
        <v>135</v>
      </c>
      <c r="F40" s="14">
        <v>105</v>
      </c>
      <c r="G40" s="14">
        <v>122</v>
      </c>
      <c r="H40" s="14">
        <v>76</v>
      </c>
      <c r="I40" s="14">
        <v>39</v>
      </c>
      <c r="J40" s="14">
        <v>4</v>
      </c>
      <c r="K40" s="14">
        <v>1</v>
      </c>
      <c r="L40" s="14">
        <v>8</v>
      </c>
      <c r="M40" s="16">
        <f t="shared" si="2"/>
        <v>3.004846526655897</v>
      </c>
      <c r="N40" s="9">
        <v>1</v>
      </c>
      <c r="O40" s="1">
        <v>18</v>
      </c>
    </row>
    <row r="41" spans="1:15" ht="14.25">
      <c r="A41" s="1" t="s">
        <v>34</v>
      </c>
      <c r="B41" s="4">
        <v>254</v>
      </c>
      <c r="C41" s="4">
        <v>728</v>
      </c>
      <c r="D41" s="14">
        <v>58</v>
      </c>
      <c r="E41" s="14">
        <v>61</v>
      </c>
      <c r="F41" s="14">
        <v>45</v>
      </c>
      <c r="G41" s="14">
        <v>52</v>
      </c>
      <c r="H41" s="14">
        <v>27</v>
      </c>
      <c r="I41" s="14">
        <v>7</v>
      </c>
      <c r="J41" s="14">
        <v>4</v>
      </c>
      <c r="K41" s="14">
        <v>0</v>
      </c>
      <c r="L41" s="14">
        <v>0</v>
      </c>
      <c r="M41" s="16">
        <f t="shared" si="2"/>
        <v>2.8661417322834644</v>
      </c>
      <c r="N41" s="9">
        <v>1</v>
      </c>
      <c r="O41" s="1">
        <v>4</v>
      </c>
    </row>
    <row r="42" spans="1:15" ht="14.25">
      <c r="A42" s="1" t="s">
        <v>35</v>
      </c>
      <c r="B42" s="4">
        <v>310</v>
      </c>
      <c r="C42" s="4">
        <v>946</v>
      </c>
      <c r="D42" s="14">
        <v>69</v>
      </c>
      <c r="E42" s="14">
        <v>65</v>
      </c>
      <c r="F42" s="14">
        <v>44</v>
      </c>
      <c r="G42" s="14">
        <v>69</v>
      </c>
      <c r="H42" s="14">
        <v>49</v>
      </c>
      <c r="I42" s="14">
        <v>9</v>
      </c>
      <c r="J42" s="14">
        <v>2</v>
      </c>
      <c r="K42" s="14">
        <v>3</v>
      </c>
      <c r="L42" s="14">
        <v>26</v>
      </c>
      <c r="M42" s="16">
        <f t="shared" si="2"/>
        <v>3.0516129032258066</v>
      </c>
      <c r="N42" s="9">
        <v>1</v>
      </c>
      <c r="O42" s="1">
        <v>14</v>
      </c>
    </row>
    <row r="43" spans="1:15" ht="14.25">
      <c r="A43" s="1" t="s">
        <v>36</v>
      </c>
      <c r="B43" s="4">
        <v>11888</v>
      </c>
      <c r="C43" s="4">
        <v>26186</v>
      </c>
      <c r="D43" s="14">
        <v>4586</v>
      </c>
      <c r="E43" s="14">
        <v>3465</v>
      </c>
      <c r="F43" s="14">
        <v>1788</v>
      </c>
      <c r="G43" s="14">
        <v>1335</v>
      </c>
      <c r="H43" s="14">
        <v>493</v>
      </c>
      <c r="I43" s="14">
        <v>147</v>
      </c>
      <c r="J43" s="14">
        <v>37</v>
      </c>
      <c r="K43" s="14">
        <v>37</v>
      </c>
      <c r="L43" s="14">
        <v>360</v>
      </c>
      <c r="M43" s="16">
        <f t="shared" si="2"/>
        <v>2.202725437415882</v>
      </c>
      <c r="N43" s="9">
        <v>18</v>
      </c>
      <c r="O43" s="1">
        <v>566</v>
      </c>
    </row>
    <row r="44" spans="1:15" ht="14.25">
      <c r="A44" s="1" t="s">
        <v>37</v>
      </c>
      <c r="B44" s="4">
        <v>175</v>
      </c>
      <c r="C44" s="4">
        <v>558</v>
      </c>
      <c r="D44" s="14">
        <v>28</v>
      </c>
      <c r="E44" s="14">
        <v>38</v>
      </c>
      <c r="F44" s="14">
        <v>33</v>
      </c>
      <c r="G44" s="14">
        <v>39</v>
      </c>
      <c r="H44" s="14">
        <v>24</v>
      </c>
      <c r="I44" s="14">
        <v>12</v>
      </c>
      <c r="J44" s="14">
        <v>1</v>
      </c>
      <c r="K44" s="14" t="s">
        <v>121</v>
      </c>
      <c r="L44" s="14" t="s">
        <v>121</v>
      </c>
      <c r="M44" s="16">
        <f t="shared" si="2"/>
        <v>3.1885714285714286</v>
      </c>
      <c r="N44" s="9" t="s">
        <v>121</v>
      </c>
      <c r="O44" s="9" t="s">
        <v>121</v>
      </c>
    </row>
    <row r="45" spans="1:15" ht="14.25">
      <c r="A45" s="1" t="s">
        <v>38</v>
      </c>
      <c r="B45" s="4">
        <v>105</v>
      </c>
      <c r="C45" s="4">
        <v>326</v>
      </c>
      <c r="D45" s="14">
        <v>24</v>
      </c>
      <c r="E45" s="14">
        <v>21</v>
      </c>
      <c r="F45" s="14">
        <v>12</v>
      </c>
      <c r="G45" s="14">
        <v>27</v>
      </c>
      <c r="H45" s="14">
        <v>13</v>
      </c>
      <c r="I45" s="14">
        <v>5</v>
      </c>
      <c r="J45" s="14">
        <v>3</v>
      </c>
      <c r="K45" s="14" t="s">
        <v>121</v>
      </c>
      <c r="L45" s="14" t="s">
        <v>121</v>
      </c>
      <c r="M45" s="16">
        <f t="shared" si="2"/>
        <v>3.104761904761905</v>
      </c>
      <c r="N45" s="9" t="s">
        <v>121</v>
      </c>
      <c r="O45" s="9" t="s">
        <v>121</v>
      </c>
    </row>
    <row r="46" spans="1:15" ht="14.25">
      <c r="A46" s="1" t="s">
        <v>39</v>
      </c>
      <c r="B46" s="4">
        <v>322</v>
      </c>
      <c r="C46" s="4">
        <v>979</v>
      </c>
      <c r="D46" s="14">
        <v>66</v>
      </c>
      <c r="E46" s="14">
        <v>75</v>
      </c>
      <c r="F46" s="14">
        <v>51</v>
      </c>
      <c r="G46" s="14">
        <v>68</v>
      </c>
      <c r="H46" s="14">
        <v>43</v>
      </c>
      <c r="I46" s="14">
        <v>13</v>
      </c>
      <c r="J46" s="14">
        <v>3</v>
      </c>
      <c r="K46" s="14">
        <v>3</v>
      </c>
      <c r="L46" s="14">
        <v>24</v>
      </c>
      <c r="M46" s="16">
        <f t="shared" si="2"/>
        <v>3.040372670807453</v>
      </c>
      <c r="N46" s="9">
        <v>1</v>
      </c>
      <c r="O46" s="1">
        <v>23</v>
      </c>
    </row>
    <row r="47" spans="1:15" ht="14.25">
      <c r="A47" s="1" t="s">
        <v>40</v>
      </c>
      <c r="B47" s="4">
        <v>1108</v>
      </c>
      <c r="C47" s="4">
        <v>3338</v>
      </c>
      <c r="D47" s="14">
        <v>261</v>
      </c>
      <c r="E47" s="14">
        <v>246</v>
      </c>
      <c r="F47" s="14">
        <v>168</v>
      </c>
      <c r="G47" s="14">
        <v>213</v>
      </c>
      <c r="H47" s="14">
        <v>136</v>
      </c>
      <c r="I47" s="14">
        <v>60</v>
      </c>
      <c r="J47" s="14">
        <v>13</v>
      </c>
      <c r="K47" s="14">
        <v>11</v>
      </c>
      <c r="L47" s="14">
        <v>98</v>
      </c>
      <c r="M47" s="16">
        <f t="shared" si="2"/>
        <v>3.012635379061372</v>
      </c>
      <c r="N47" s="9">
        <v>1</v>
      </c>
      <c r="O47" s="1">
        <v>23</v>
      </c>
    </row>
    <row r="48" spans="1:15" ht="14.25">
      <c r="A48" s="1" t="s">
        <v>41</v>
      </c>
      <c r="B48" s="4">
        <v>126</v>
      </c>
      <c r="C48" s="4">
        <v>384</v>
      </c>
      <c r="D48" s="14">
        <v>23</v>
      </c>
      <c r="E48" s="14">
        <v>33</v>
      </c>
      <c r="F48" s="14">
        <v>24</v>
      </c>
      <c r="G48" s="14">
        <v>22</v>
      </c>
      <c r="H48" s="14">
        <v>14</v>
      </c>
      <c r="I48" s="14">
        <v>5</v>
      </c>
      <c r="J48" s="14">
        <v>5</v>
      </c>
      <c r="K48" s="14" t="s">
        <v>121</v>
      </c>
      <c r="L48" s="14" t="s">
        <v>121</v>
      </c>
      <c r="M48" s="16">
        <f t="shared" si="2"/>
        <v>3.0476190476190474</v>
      </c>
      <c r="N48" s="9" t="s">
        <v>121</v>
      </c>
      <c r="O48" s="9" t="s">
        <v>121</v>
      </c>
    </row>
    <row r="49" spans="1:15" ht="14.25">
      <c r="A49" s="1" t="s">
        <v>42</v>
      </c>
      <c r="B49" s="4">
        <v>1251</v>
      </c>
      <c r="C49" s="4">
        <v>3521</v>
      </c>
      <c r="D49" s="14">
        <v>257</v>
      </c>
      <c r="E49" s="14">
        <v>334</v>
      </c>
      <c r="F49" s="14">
        <v>248</v>
      </c>
      <c r="G49" s="14">
        <v>268</v>
      </c>
      <c r="H49" s="14">
        <v>109</v>
      </c>
      <c r="I49" s="14">
        <v>21</v>
      </c>
      <c r="J49" s="14">
        <v>8</v>
      </c>
      <c r="K49" s="14">
        <v>6</v>
      </c>
      <c r="L49" s="14">
        <v>53</v>
      </c>
      <c r="M49" s="16">
        <f t="shared" si="2"/>
        <v>2.814548361310951</v>
      </c>
      <c r="N49" s="9" t="s">
        <v>121</v>
      </c>
      <c r="O49" s="9" t="s">
        <v>121</v>
      </c>
    </row>
    <row r="50" spans="1:15" ht="14.25">
      <c r="A50" s="1" t="s">
        <v>43</v>
      </c>
      <c r="B50" s="4">
        <v>497</v>
      </c>
      <c r="C50" s="4">
        <v>1415</v>
      </c>
      <c r="D50" s="14">
        <v>110</v>
      </c>
      <c r="E50" s="14">
        <v>122</v>
      </c>
      <c r="F50" s="14">
        <v>97</v>
      </c>
      <c r="G50" s="14">
        <v>102</v>
      </c>
      <c r="H50" s="14">
        <v>41</v>
      </c>
      <c r="I50" s="14">
        <v>21</v>
      </c>
      <c r="J50" s="14">
        <v>2</v>
      </c>
      <c r="K50" s="14">
        <v>2</v>
      </c>
      <c r="L50" s="14">
        <v>17</v>
      </c>
      <c r="M50" s="16">
        <f t="shared" si="2"/>
        <v>2.847082494969819</v>
      </c>
      <c r="N50" s="9">
        <v>3</v>
      </c>
      <c r="O50" s="1">
        <v>71</v>
      </c>
    </row>
    <row r="51" spans="1:15" ht="14.25">
      <c r="A51" s="1" t="s">
        <v>44</v>
      </c>
      <c r="B51" s="4">
        <v>4403</v>
      </c>
      <c r="C51" s="4">
        <v>11402</v>
      </c>
      <c r="D51" s="14">
        <v>1125</v>
      </c>
      <c r="E51" s="14">
        <v>1296</v>
      </c>
      <c r="F51" s="14">
        <v>802</v>
      </c>
      <c r="G51" s="14">
        <v>760</v>
      </c>
      <c r="H51" s="14">
        <v>316</v>
      </c>
      <c r="I51" s="14">
        <v>82</v>
      </c>
      <c r="J51" s="14">
        <v>14</v>
      </c>
      <c r="K51" s="14">
        <v>8</v>
      </c>
      <c r="L51" s="14">
        <v>69</v>
      </c>
      <c r="M51" s="16">
        <f t="shared" si="2"/>
        <v>2.5895980013627073</v>
      </c>
      <c r="N51" s="9">
        <v>2</v>
      </c>
      <c r="O51" s="1">
        <v>69</v>
      </c>
    </row>
    <row r="52" spans="1:15" ht="14.25">
      <c r="A52" s="1" t="s">
        <v>45</v>
      </c>
      <c r="B52" s="4">
        <v>614</v>
      </c>
      <c r="C52" s="4">
        <v>1775</v>
      </c>
      <c r="D52" s="14">
        <v>163</v>
      </c>
      <c r="E52" s="14">
        <v>130</v>
      </c>
      <c r="F52" s="14">
        <v>93</v>
      </c>
      <c r="G52" s="14">
        <v>121</v>
      </c>
      <c r="H52" s="14">
        <v>66</v>
      </c>
      <c r="I52" s="14">
        <v>33</v>
      </c>
      <c r="J52" s="14">
        <v>4</v>
      </c>
      <c r="K52" s="14">
        <v>4</v>
      </c>
      <c r="L52" s="14">
        <v>33</v>
      </c>
      <c r="M52" s="16">
        <f t="shared" si="2"/>
        <v>2.8908794788273617</v>
      </c>
      <c r="N52" s="9">
        <v>2</v>
      </c>
      <c r="O52" s="1">
        <v>27</v>
      </c>
    </row>
    <row r="53" spans="1:15" ht="14.25">
      <c r="A53" s="1" t="s">
        <v>46</v>
      </c>
      <c r="B53" s="4">
        <v>2629</v>
      </c>
      <c r="C53" s="4">
        <v>7070</v>
      </c>
      <c r="D53" s="14">
        <v>608</v>
      </c>
      <c r="E53" s="14">
        <v>764</v>
      </c>
      <c r="F53" s="14">
        <v>463</v>
      </c>
      <c r="G53" s="14">
        <v>528</v>
      </c>
      <c r="H53" s="14">
        <v>188</v>
      </c>
      <c r="I53" s="14">
        <v>59</v>
      </c>
      <c r="J53" s="14">
        <v>14</v>
      </c>
      <c r="K53" s="14">
        <v>5</v>
      </c>
      <c r="L53" s="14">
        <v>41</v>
      </c>
      <c r="M53" s="16">
        <f t="shared" si="2"/>
        <v>2.689235450741727</v>
      </c>
      <c r="N53" s="9">
        <v>1</v>
      </c>
      <c r="O53" s="1">
        <v>26</v>
      </c>
    </row>
    <row r="54" spans="1:15" ht="14.25">
      <c r="A54" s="1" t="s">
        <v>47</v>
      </c>
      <c r="B54" s="4">
        <v>408</v>
      </c>
      <c r="C54" s="4">
        <v>1217</v>
      </c>
      <c r="D54" s="14">
        <v>66</v>
      </c>
      <c r="E54" s="14">
        <v>102</v>
      </c>
      <c r="F54" s="14">
        <v>98</v>
      </c>
      <c r="G54" s="14">
        <v>81</v>
      </c>
      <c r="H54" s="14">
        <v>44</v>
      </c>
      <c r="I54" s="14">
        <v>12</v>
      </c>
      <c r="J54" s="14">
        <v>4</v>
      </c>
      <c r="K54" s="14">
        <v>1</v>
      </c>
      <c r="L54" s="14">
        <v>9</v>
      </c>
      <c r="M54" s="16">
        <f t="shared" si="2"/>
        <v>2.982843137254902</v>
      </c>
      <c r="N54" s="9">
        <v>1</v>
      </c>
      <c r="O54" s="1">
        <v>30</v>
      </c>
    </row>
    <row r="55" spans="1:15" ht="14.25">
      <c r="A55" s="1" t="s">
        <v>48</v>
      </c>
      <c r="B55" s="4">
        <v>2312</v>
      </c>
      <c r="C55" s="4">
        <v>6106</v>
      </c>
      <c r="D55" s="14">
        <v>577</v>
      </c>
      <c r="E55" s="14">
        <v>656</v>
      </c>
      <c r="F55" s="14">
        <v>422</v>
      </c>
      <c r="G55" s="14">
        <v>417</v>
      </c>
      <c r="H55" s="14">
        <v>174</v>
      </c>
      <c r="I55" s="14">
        <v>54</v>
      </c>
      <c r="J55" s="14">
        <v>8</v>
      </c>
      <c r="K55" s="14">
        <v>4</v>
      </c>
      <c r="L55" s="14">
        <v>33</v>
      </c>
      <c r="M55" s="16">
        <f t="shared" si="2"/>
        <v>2.6410034602076125</v>
      </c>
      <c r="N55" s="9">
        <v>2</v>
      </c>
      <c r="O55" s="1">
        <v>47</v>
      </c>
    </row>
    <row r="56" spans="1:15" ht="14.25">
      <c r="A56" s="1" t="s">
        <v>49</v>
      </c>
      <c r="B56" s="4">
        <v>760</v>
      </c>
      <c r="C56" s="4">
        <v>1961</v>
      </c>
      <c r="D56" s="14">
        <v>198</v>
      </c>
      <c r="E56" s="14">
        <v>224</v>
      </c>
      <c r="F56" s="14">
        <v>149</v>
      </c>
      <c r="G56" s="14">
        <v>119</v>
      </c>
      <c r="H56" s="14">
        <v>43</v>
      </c>
      <c r="I56" s="14">
        <v>18</v>
      </c>
      <c r="J56" s="14">
        <v>5</v>
      </c>
      <c r="K56" s="14">
        <v>4</v>
      </c>
      <c r="L56" s="14">
        <v>34</v>
      </c>
      <c r="M56" s="16">
        <f t="shared" si="2"/>
        <v>2.580263157894737</v>
      </c>
      <c r="N56" s="9" t="s">
        <v>121</v>
      </c>
      <c r="O56" s="9" t="s">
        <v>121</v>
      </c>
    </row>
    <row r="57" spans="1:15" ht="14.25">
      <c r="A57" s="1" t="s">
        <v>50</v>
      </c>
      <c r="B57" s="4">
        <v>332</v>
      </c>
      <c r="C57" s="4">
        <v>933</v>
      </c>
      <c r="D57" s="14">
        <v>77</v>
      </c>
      <c r="E57" s="14">
        <v>90</v>
      </c>
      <c r="F57" s="14">
        <v>55</v>
      </c>
      <c r="G57" s="14">
        <v>60</v>
      </c>
      <c r="H57" s="14">
        <v>36</v>
      </c>
      <c r="I57" s="14">
        <v>11</v>
      </c>
      <c r="J57" s="14">
        <v>0</v>
      </c>
      <c r="K57" s="14">
        <v>3</v>
      </c>
      <c r="L57" s="14">
        <v>25</v>
      </c>
      <c r="M57" s="16">
        <f t="shared" si="2"/>
        <v>2.8102409638554215</v>
      </c>
      <c r="N57" s="9" t="s">
        <v>121</v>
      </c>
      <c r="O57" s="9" t="s">
        <v>121</v>
      </c>
    </row>
    <row r="58" spans="1:15" ht="14.25">
      <c r="A58" s="1" t="s">
        <v>115</v>
      </c>
      <c r="B58" s="4">
        <v>409</v>
      </c>
      <c r="C58" s="4">
        <v>1276</v>
      </c>
      <c r="D58" s="14">
        <v>69</v>
      </c>
      <c r="E58" s="14">
        <v>95</v>
      </c>
      <c r="F58" s="14">
        <v>77</v>
      </c>
      <c r="G58" s="14">
        <v>88</v>
      </c>
      <c r="H58" s="14">
        <v>60</v>
      </c>
      <c r="I58" s="14">
        <v>12</v>
      </c>
      <c r="J58" s="14">
        <v>5</v>
      </c>
      <c r="K58" s="14">
        <v>3</v>
      </c>
      <c r="L58" s="14">
        <v>27</v>
      </c>
      <c r="M58" s="16">
        <f t="shared" si="2"/>
        <v>3.119804400977995</v>
      </c>
      <c r="N58" s="9">
        <v>1</v>
      </c>
      <c r="O58" s="1">
        <v>23</v>
      </c>
    </row>
    <row r="59" spans="1:15" ht="14.25">
      <c r="A59" s="1" t="s">
        <v>51</v>
      </c>
      <c r="B59" s="4">
        <v>320</v>
      </c>
      <c r="C59" s="4">
        <v>1003</v>
      </c>
      <c r="D59" s="14">
        <v>62</v>
      </c>
      <c r="E59" s="14">
        <v>76</v>
      </c>
      <c r="F59" s="14">
        <v>50</v>
      </c>
      <c r="G59" s="14">
        <v>56</v>
      </c>
      <c r="H59" s="14">
        <v>50</v>
      </c>
      <c r="I59" s="14">
        <v>22</v>
      </c>
      <c r="J59" s="14">
        <v>2</v>
      </c>
      <c r="K59" s="14">
        <v>2</v>
      </c>
      <c r="L59" s="14">
        <v>19</v>
      </c>
      <c r="M59" s="16">
        <f t="shared" si="2"/>
        <v>3.134375</v>
      </c>
      <c r="N59" s="9">
        <v>1</v>
      </c>
      <c r="O59" s="1">
        <v>23</v>
      </c>
    </row>
    <row r="60" spans="1:15" ht="14.25">
      <c r="A60" s="1" t="s">
        <v>52</v>
      </c>
      <c r="B60" s="4">
        <v>3384</v>
      </c>
      <c r="C60" s="4">
        <v>8619</v>
      </c>
      <c r="D60" s="14">
        <v>956</v>
      </c>
      <c r="E60" s="14">
        <v>930</v>
      </c>
      <c r="F60" s="14">
        <v>607</v>
      </c>
      <c r="G60" s="14">
        <v>592</v>
      </c>
      <c r="H60" s="14">
        <v>217</v>
      </c>
      <c r="I60" s="14">
        <v>60</v>
      </c>
      <c r="J60" s="14">
        <v>13</v>
      </c>
      <c r="K60" s="14">
        <v>9</v>
      </c>
      <c r="L60" s="14">
        <v>78</v>
      </c>
      <c r="M60" s="16">
        <f t="shared" si="2"/>
        <v>2.546985815602837</v>
      </c>
      <c r="N60" s="9">
        <v>3</v>
      </c>
      <c r="O60" s="1">
        <v>59</v>
      </c>
    </row>
    <row r="61" spans="1:15" ht="14.25">
      <c r="A61" s="1" t="s">
        <v>53</v>
      </c>
      <c r="B61" s="4">
        <v>407</v>
      </c>
      <c r="C61" s="4">
        <v>1328</v>
      </c>
      <c r="D61" s="14">
        <v>84</v>
      </c>
      <c r="E61" s="14">
        <v>82</v>
      </c>
      <c r="F61" s="14">
        <v>56</v>
      </c>
      <c r="G61" s="14">
        <v>77</v>
      </c>
      <c r="H61" s="14">
        <v>68</v>
      </c>
      <c r="I61" s="14">
        <v>27</v>
      </c>
      <c r="J61" s="14">
        <v>4</v>
      </c>
      <c r="K61" s="14">
        <v>9</v>
      </c>
      <c r="L61" s="14">
        <v>74</v>
      </c>
      <c r="M61" s="16">
        <f t="shared" si="2"/>
        <v>3.262899262899263</v>
      </c>
      <c r="N61" s="9" t="s">
        <v>121</v>
      </c>
      <c r="O61" s="9" t="s">
        <v>121</v>
      </c>
    </row>
    <row r="62" spans="1:15" ht="14.25">
      <c r="A62" s="1" t="s">
        <v>54</v>
      </c>
      <c r="B62" s="4">
        <v>2284</v>
      </c>
      <c r="C62" s="4">
        <v>5104</v>
      </c>
      <c r="D62" s="14">
        <v>862</v>
      </c>
      <c r="E62" s="14">
        <v>669</v>
      </c>
      <c r="F62" s="14">
        <v>320</v>
      </c>
      <c r="G62" s="14">
        <v>283</v>
      </c>
      <c r="H62" s="14">
        <v>103</v>
      </c>
      <c r="I62" s="14">
        <v>36</v>
      </c>
      <c r="J62" s="14">
        <v>7</v>
      </c>
      <c r="K62" s="14">
        <v>4</v>
      </c>
      <c r="L62" s="14">
        <v>32</v>
      </c>
      <c r="M62" s="16">
        <f t="shared" si="2"/>
        <v>2.234676007005254</v>
      </c>
      <c r="N62" s="9">
        <v>2</v>
      </c>
      <c r="O62" s="1">
        <v>138</v>
      </c>
    </row>
    <row r="63" spans="1:15" ht="14.25">
      <c r="A63" s="1" t="s">
        <v>55</v>
      </c>
      <c r="B63" s="4">
        <v>444</v>
      </c>
      <c r="C63" s="4">
        <v>1282</v>
      </c>
      <c r="D63" s="14">
        <v>108</v>
      </c>
      <c r="E63" s="14">
        <v>103</v>
      </c>
      <c r="F63" s="14">
        <v>74</v>
      </c>
      <c r="G63" s="14">
        <v>81</v>
      </c>
      <c r="H63" s="14">
        <v>52</v>
      </c>
      <c r="I63" s="14">
        <v>20</v>
      </c>
      <c r="J63" s="14">
        <v>6</v>
      </c>
      <c r="K63" s="14" t="s">
        <v>121</v>
      </c>
      <c r="L63" s="14" t="s">
        <v>121</v>
      </c>
      <c r="M63" s="16">
        <f t="shared" si="2"/>
        <v>2.8873873873873874</v>
      </c>
      <c r="N63" s="9" t="s">
        <v>121</v>
      </c>
      <c r="O63" s="9" t="s">
        <v>121</v>
      </c>
    </row>
    <row r="64" spans="1:15" ht="14.25">
      <c r="A64" s="1" t="s">
        <v>56</v>
      </c>
      <c r="B64" s="4">
        <v>2019</v>
      </c>
      <c r="C64" s="4">
        <v>4696</v>
      </c>
      <c r="D64" s="14">
        <v>703</v>
      </c>
      <c r="E64" s="14">
        <v>581</v>
      </c>
      <c r="F64" s="14">
        <v>341</v>
      </c>
      <c r="G64" s="14">
        <v>253</v>
      </c>
      <c r="H64" s="14">
        <v>92</v>
      </c>
      <c r="I64" s="14">
        <v>30</v>
      </c>
      <c r="J64" s="14">
        <v>10</v>
      </c>
      <c r="K64" s="14">
        <v>9</v>
      </c>
      <c r="L64" s="14">
        <v>86</v>
      </c>
      <c r="M64" s="16">
        <f t="shared" si="2"/>
        <v>2.325903912828133</v>
      </c>
      <c r="N64" s="9">
        <v>1</v>
      </c>
      <c r="O64" s="1">
        <v>21</v>
      </c>
    </row>
    <row r="65" spans="1:15" ht="14.25">
      <c r="A65" s="1" t="s">
        <v>57</v>
      </c>
      <c r="B65" s="4">
        <v>161</v>
      </c>
      <c r="C65" s="4">
        <v>561</v>
      </c>
      <c r="D65" s="14">
        <v>25</v>
      </c>
      <c r="E65" s="14">
        <v>24</v>
      </c>
      <c r="F65" s="14">
        <v>27</v>
      </c>
      <c r="G65" s="14">
        <v>36</v>
      </c>
      <c r="H65" s="14">
        <v>35</v>
      </c>
      <c r="I65" s="14">
        <v>11</v>
      </c>
      <c r="J65" s="14">
        <v>2</v>
      </c>
      <c r="K65" s="14">
        <v>1</v>
      </c>
      <c r="L65" s="14">
        <v>8</v>
      </c>
      <c r="M65" s="16">
        <f t="shared" si="2"/>
        <v>3.484472049689441</v>
      </c>
      <c r="N65" s="9" t="s">
        <v>121</v>
      </c>
      <c r="O65" s="9" t="s">
        <v>121</v>
      </c>
    </row>
    <row r="66" spans="1:15" ht="14.25">
      <c r="A66" s="1" t="s">
        <v>58</v>
      </c>
      <c r="B66" s="4">
        <v>185</v>
      </c>
      <c r="C66" s="4">
        <v>586</v>
      </c>
      <c r="D66" s="14">
        <v>33</v>
      </c>
      <c r="E66" s="14">
        <v>40</v>
      </c>
      <c r="F66" s="14">
        <v>35</v>
      </c>
      <c r="G66" s="14">
        <v>37</v>
      </c>
      <c r="H66" s="14">
        <v>23</v>
      </c>
      <c r="I66" s="14">
        <v>14</v>
      </c>
      <c r="J66" s="14">
        <v>3</v>
      </c>
      <c r="K66" s="14" t="s">
        <v>121</v>
      </c>
      <c r="L66" s="14" t="s">
        <v>121</v>
      </c>
      <c r="M66" s="16">
        <f t="shared" si="2"/>
        <v>3.1675675675675676</v>
      </c>
      <c r="N66" s="9" t="s">
        <v>121</v>
      </c>
      <c r="O66" s="9" t="s">
        <v>121</v>
      </c>
    </row>
    <row r="67" spans="1:15" ht="14.25">
      <c r="A67" s="1" t="s">
        <v>59</v>
      </c>
      <c r="B67" s="4">
        <v>318</v>
      </c>
      <c r="C67" s="4">
        <v>971</v>
      </c>
      <c r="D67" s="14">
        <v>76</v>
      </c>
      <c r="E67" s="14">
        <v>61</v>
      </c>
      <c r="F67" s="14">
        <v>47</v>
      </c>
      <c r="G67" s="14">
        <v>66</v>
      </c>
      <c r="H67" s="14">
        <v>47</v>
      </c>
      <c r="I67" s="14">
        <v>15</v>
      </c>
      <c r="J67" s="14">
        <v>5</v>
      </c>
      <c r="K67" s="14">
        <v>1</v>
      </c>
      <c r="L67" s="14">
        <v>8</v>
      </c>
      <c r="M67" s="16">
        <f t="shared" si="2"/>
        <v>3.0534591194968552</v>
      </c>
      <c r="N67" s="9" t="s">
        <v>121</v>
      </c>
      <c r="O67" s="9" t="s">
        <v>121</v>
      </c>
    </row>
    <row r="68" spans="1:15" ht="14.25">
      <c r="A68" s="1" t="s">
        <v>60</v>
      </c>
      <c r="B68" s="4">
        <v>161</v>
      </c>
      <c r="C68" s="4">
        <v>483</v>
      </c>
      <c r="D68" s="14">
        <v>38</v>
      </c>
      <c r="E68" s="14">
        <v>39</v>
      </c>
      <c r="F68" s="14">
        <v>19</v>
      </c>
      <c r="G68" s="14">
        <v>37</v>
      </c>
      <c r="H68" s="14">
        <v>16</v>
      </c>
      <c r="I68" s="14">
        <v>7</v>
      </c>
      <c r="J68" s="14">
        <v>1</v>
      </c>
      <c r="K68" s="14">
        <v>4</v>
      </c>
      <c r="L68" s="14">
        <v>33</v>
      </c>
      <c r="M68" s="16">
        <f t="shared" si="2"/>
        <v>3</v>
      </c>
      <c r="N68" s="9" t="s">
        <v>121</v>
      </c>
      <c r="O68" s="9" t="s">
        <v>121</v>
      </c>
    </row>
    <row r="69" spans="1:15" ht="14.25">
      <c r="A69" s="1" t="s">
        <v>61</v>
      </c>
      <c r="B69" s="4">
        <v>282</v>
      </c>
      <c r="C69" s="4">
        <v>905</v>
      </c>
      <c r="D69" s="14">
        <v>54</v>
      </c>
      <c r="E69" s="14">
        <v>49</v>
      </c>
      <c r="F69" s="14">
        <v>57</v>
      </c>
      <c r="G69" s="14">
        <v>58</v>
      </c>
      <c r="H69" s="14">
        <v>43</v>
      </c>
      <c r="I69" s="14">
        <v>15</v>
      </c>
      <c r="J69" s="14">
        <v>4</v>
      </c>
      <c r="K69" s="14">
        <v>2</v>
      </c>
      <c r="L69" s="14">
        <v>17</v>
      </c>
      <c r="M69" s="16">
        <f t="shared" si="2"/>
        <v>3.2092198581560285</v>
      </c>
      <c r="N69" s="9" t="s">
        <v>121</v>
      </c>
      <c r="O69" s="9" t="s">
        <v>121</v>
      </c>
    </row>
    <row r="70" spans="1:15" ht="14.25">
      <c r="A70" s="1" t="s">
        <v>62</v>
      </c>
      <c r="B70" s="4">
        <v>78</v>
      </c>
      <c r="C70" s="4">
        <v>233</v>
      </c>
      <c r="D70" s="14">
        <v>15</v>
      </c>
      <c r="E70" s="14">
        <v>18</v>
      </c>
      <c r="F70" s="14">
        <v>12</v>
      </c>
      <c r="G70" s="14">
        <v>21</v>
      </c>
      <c r="H70" s="14">
        <v>10</v>
      </c>
      <c r="I70" s="14">
        <v>2</v>
      </c>
      <c r="J70" s="14" t="s">
        <v>121</v>
      </c>
      <c r="K70" s="14" t="s">
        <v>121</v>
      </c>
      <c r="L70" s="14" t="s">
        <v>121</v>
      </c>
      <c r="M70" s="16">
        <f t="shared" si="2"/>
        <v>2.9871794871794872</v>
      </c>
      <c r="N70" s="9" t="s">
        <v>121</v>
      </c>
      <c r="O70" s="9" t="s">
        <v>121</v>
      </c>
    </row>
    <row r="71" spans="1:15" ht="14.25">
      <c r="A71" s="1" t="s">
        <v>63</v>
      </c>
      <c r="B71" s="4">
        <v>1254</v>
      </c>
      <c r="C71" s="4">
        <v>3366</v>
      </c>
      <c r="D71" s="14">
        <v>312</v>
      </c>
      <c r="E71" s="14">
        <v>345</v>
      </c>
      <c r="F71" s="14">
        <v>223</v>
      </c>
      <c r="G71" s="14">
        <v>229</v>
      </c>
      <c r="H71" s="14">
        <v>101</v>
      </c>
      <c r="I71" s="14">
        <v>36</v>
      </c>
      <c r="J71" s="14">
        <v>6</v>
      </c>
      <c r="K71" s="14">
        <v>2</v>
      </c>
      <c r="L71" s="14">
        <v>16</v>
      </c>
      <c r="M71" s="16">
        <f aca="true" t="shared" si="3" ref="M71:M107">C71/B71</f>
        <v>2.6842105263157894</v>
      </c>
      <c r="N71" s="9">
        <v>1</v>
      </c>
      <c r="O71" s="1">
        <v>7</v>
      </c>
    </row>
    <row r="72" spans="1:15" ht="14.25">
      <c r="A72" s="1" t="s">
        <v>114</v>
      </c>
      <c r="B72" s="4">
        <v>559</v>
      </c>
      <c r="C72" s="4">
        <v>1657</v>
      </c>
      <c r="D72" s="14">
        <v>133</v>
      </c>
      <c r="E72" s="14">
        <v>126</v>
      </c>
      <c r="F72" s="14">
        <v>88</v>
      </c>
      <c r="G72" s="14">
        <v>100</v>
      </c>
      <c r="H72" s="14">
        <v>78</v>
      </c>
      <c r="I72" s="14">
        <v>24</v>
      </c>
      <c r="J72" s="14">
        <v>8</v>
      </c>
      <c r="K72" s="14">
        <v>2</v>
      </c>
      <c r="L72" s="14">
        <v>18</v>
      </c>
      <c r="M72" s="16">
        <f t="shared" si="3"/>
        <v>2.964221824686941</v>
      </c>
      <c r="N72" s="9">
        <v>1</v>
      </c>
      <c r="O72" s="1">
        <v>12</v>
      </c>
    </row>
    <row r="73" spans="1:15" ht="14.25">
      <c r="A73" s="1" t="s">
        <v>64</v>
      </c>
      <c r="B73" s="4">
        <v>129</v>
      </c>
      <c r="C73" s="4">
        <v>422</v>
      </c>
      <c r="D73" s="14">
        <v>31</v>
      </c>
      <c r="E73" s="14">
        <v>26</v>
      </c>
      <c r="F73" s="14">
        <v>13</v>
      </c>
      <c r="G73" s="14">
        <v>26</v>
      </c>
      <c r="H73" s="14">
        <v>17</v>
      </c>
      <c r="I73" s="14">
        <v>7</v>
      </c>
      <c r="J73" s="14">
        <v>5</v>
      </c>
      <c r="K73" s="14">
        <v>4</v>
      </c>
      <c r="L73" s="14">
        <v>34</v>
      </c>
      <c r="M73" s="16">
        <f t="shared" si="3"/>
        <v>3.2713178294573644</v>
      </c>
      <c r="N73" s="9" t="s">
        <v>121</v>
      </c>
      <c r="O73" s="9" t="s">
        <v>121</v>
      </c>
    </row>
    <row r="74" spans="1:15" ht="14.25">
      <c r="A74" s="1" t="s">
        <v>65</v>
      </c>
      <c r="B74" s="4">
        <v>531</v>
      </c>
      <c r="C74" s="4">
        <v>1700</v>
      </c>
      <c r="D74" s="14">
        <v>94</v>
      </c>
      <c r="E74" s="14">
        <v>118</v>
      </c>
      <c r="F74" s="14">
        <v>97</v>
      </c>
      <c r="G74" s="14">
        <v>97</v>
      </c>
      <c r="H74" s="14">
        <v>79</v>
      </c>
      <c r="I74" s="14">
        <v>31</v>
      </c>
      <c r="J74" s="14">
        <v>12</v>
      </c>
      <c r="K74" s="14">
        <v>3</v>
      </c>
      <c r="L74" s="14">
        <v>26</v>
      </c>
      <c r="M74" s="16">
        <f t="shared" si="3"/>
        <v>3.2015065913371</v>
      </c>
      <c r="N74" s="9">
        <v>1</v>
      </c>
      <c r="O74" s="1">
        <v>22</v>
      </c>
    </row>
    <row r="75" spans="1:15" ht="14.25">
      <c r="A75" s="1" t="s">
        <v>66</v>
      </c>
      <c r="B75" s="4">
        <v>72</v>
      </c>
      <c r="C75" s="4">
        <v>203</v>
      </c>
      <c r="D75" s="14">
        <v>21</v>
      </c>
      <c r="E75" s="14">
        <v>17</v>
      </c>
      <c r="F75" s="14">
        <v>9</v>
      </c>
      <c r="G75" s="14">
        <v>10</v>
      </c>
      <c r="H75" s="14">
        <v>11</v>
      </c>
      <c r="I75" s="14">
        <v>2</v>
      </c>
      <c r="J75" s="14">
        <v>2</v>
      </c>
      <c r="K75" s="14" t="s">
        <v>121</v>
      </c>
      <c r="L75" s="14" t="s">
        <v>121</v>
      </c>
      <c r="M75" s="16">
        <f t="shared" si="3"/>
        <v>2.8194444444444446</v>
      </c>
      <c r="N75" s="9" t="s">
        <v>121</v>
      </c>
      <c r="O75" s="9" t="s">
        <v>121</v>
      </c>
    </row>
    <row r="76" spans="1:15" ht="14.25">
      <c r="A76" s="1" t="s">
        <v>67</v>
      </c>
      <c r="B76" s="4">
        <v>2993</v>
      </c>
      <c r="C76" s="4">
        <v>7800</v>
      </c>
      <c r="D76" s="14">
        <v>814</v>
      </c>
      <c r="E76" s="14">
        <v>800</v>
      </c>
      <c r="F76" s="14">
        <v>521</v>
      </c>
      <c r="G76" s="14">
        <v>568</v>
      </c>
      <c r="H76" s="14">
        <v>220</v>
      </c>
      <c r="I76" s="14">
        <v>58</v>
      </c>
      <c r="J76" s="14">
        <v>10</v>
      </c>
      <c r="K76" s="14">
        <v>2</v>
      </c>
      <c r="L76" s="14">
        <v>33</v>
      </c>
      <c r="M76" s="16">
        <f t="shared" si="3"/>
        <v>2.6060808553291013</v>
      </c>
      <c r="N76" s="9">
        <v>1</v>
      </c>
      <c r="O76" s="1">
        <v>49</v>
      </c>
    </row>
    <row r="77" spans="1:15" ht="22.5" customHeight="1">
      <c r="A77" s="23" t="s">
        <v>123</v>
      </c>
      <c r="B77" s="24">
        <f aca="true" t="shared" si="4" ref="B77:L77">SUM(B37:B76)</f>
        <v>46293</v>
      </c>
      <c r="C77" s="24">
        <f t="shared" si="4"/>
        <v>119801</v>
      </c>
      <c r="D77" s="24">
        <f t="shared" si="4"/>
        <v>13353</v>
      </c>
      <c r="E77" s="24">
        <f t="shared" si="4"/>
        <v>12525</v>
      </c>
      <c r="F77" s="24">
        <f t="shared" si="4"/>
        <v>7733</v>
      </c>
      <c r="G77" s="24">
        <f t="shared" si="4"/>
        <v>7562</v>
      </c>
      <c r="H77" s="24">
        <f t="shared" si="4"/>
        <v>3530</v>
      </c>
      <c r="I77" s="24">
        <f t="shared" si="4"/>
        <v>1156</v>
      </c>
      <c r="J77" s="24">
        <f t="shared" si="4"/>
        <v>270</v>
      </c>
      <c r="K77" s="24">
        <f t="shared" si="4"/>
        <v>164</v>
      </c>
      <c r="L77" s="24">
        <f t="shared" si="4"/>
        <v>1475</v>
      </c>
      <c r="M77" s="22">
        <f t="shared" si="3"/>
        <v>2.587885857473052</v>
      </c>
      <c r="N77" s="23">
        <f>SUM(N37:N76)</f>
        <v>49</v>
      </c>
      <c r="O77" s="23">
        <f>SUM(O37:O76)</f>
        <v>1322</v>
      </c>
    </row>
    <row r="78" spans="1:15" ht="14.25">
      <c r="A78" s="1" t="s">
        <v>68</v>
      </c>
      <c r="B78" s="4">
        <v>17048</v>
      </c>
      <c r="C78" s="4">
        <v>41950</v>
      </c>
      <c r="D78" s="14">
        <v>5223</v>
      </c>
      <c r="E78" s="14">
        <v>4941</v>
      </c>
      <c r="F78" s="14">
        <v>2737</v>
      </c>
      <c r="G78" s="14">
        <v>2683</v>
      </c>
      <c r="H78" s="14">
        <v>1067</v>
      </c>
      <c r="I78" s="14">
        <v>296</v>
      </c>
      <c r="J78" s="14">
        <v>80</v>
      </c>
      <c r="K78" s="14">
        <v>21</v>
      </c>
      <c r="L78" s="14">
        <v>231</v>
      </c>
      <c r="M78" s="16">
        <f t="shared" si="3"/>
        <v>2.4606992022524636</v>
      </c>
      <c r="N78" s="9">
        <v>16</v>
      </c>
      <c r="O78" s="1">
        <v>351</v>
      </c>
    </row>
    <row r="79" spans="1:15" ht="14.25">
      <c r="A79" s="1" t="s">
        <v>69</v>
      </c>
      <c r="B79" s="4">
        <v>5266</v>
      </c>
      <c r="C79" s="4">
        <v>13809</v>
      </c>
      <c r="D79" s="14">
        <v>1334</v>
      </c>
      <c r="E79" s="14">
        <v>1539</v>
      </c>
      <c r="F79" s="14">
        <v>930</v>
      </c>
      <c r="G79" s="14">
        <v>926</v>
      </c>
      <c r="H79" s="14">
        <v>380</v>
      </c>
      <c r="I79" s="14">
        <v>117</v>
      </c>
      <c r="J79" s="14">
        <v>27</v>
      </c>
      <c r="K79" s="14">
        <v>13</v>
      </c>
      <c r="L79" s="14">
        <v>112</v>
      </c>
      <c r="M79" s="16">
        <f t="shared" si="3"/>
        <v>2.6222939612609193</v>
      </c>
      <c r="N79" s="9">
        <v>4</v>
      </c>
      <c r="O79" s="1">
        <v>82</v>
      </c>
    </row>
    <row r="80" spans="1:15" ht="14.25">
      <c r="A80" s="1" t="s">
        <v>70</v>
      </c>
      <c r="B80" s="4">
        <v>7586</v>
      </c>
      <c r="C80" s="4">
        <v>19593</v>
      </c>
      <c r="D80" s="14">
        <v>2027</v>
      </c>
      <c r="E80" s="14">
        <v>2130</v>
      </c>
      <c r="F80" s="14">
        <v>1364</v>
      </c>
      <c r="G80" s="14">
        <v>1349</v>
      </c>
      <c r="H80" s="14">
        <v>536</v>
      </c>
      <c r="I80" s="14">
        <v>140</v>
      </c>
      <c r="J80" s="14">
        <v>30</v>
      </c>
      <c r="K80" s="14">
        <v>10</v>
      </c>
      <c r="L80" s="14">
        <v>88</v>
      </c>
      <c r="M80" s="16">
        <f t="shared" si="3"/>
        <v>2.5827840759293434</v>
      </c>
      <c r="N80" s="9">
        <v>6</v>
      </c>
      <c r="O80" s="1">
        <v>116</v>
      </c>
    </row>
    <row r="81" spans="1:15" ht="22.5" customHeight="1">
      <c r="A81" s="23" t="s">
        <v>124</v>
      </c>
      <c r="B81" s="24">
        <f aca="true" t="shared" si="5" ref="B81:L81">SUM(B78:B80)</f>
        <v>29900</v>
      </c>
      <c r="C81" s="24">
        <f t="shared" si="5"/>
        <v>75352</v>
      </c>
      <c r="D81" s="24">
        <f t="shared" si="5"/>
        <v>8584</v>
      </c>
      <c r="E81" s="24">
        <f t="shared" si="5"/>
        <v>8610</v>
      </c>
      <c r="F81" s="24">
        <f t="shared" si="5"/>
        <v>5031</v>
      </c>
      <c r="G81" s="24">
        <f t="shared" si="5"/>
        <v>4958</v>
      </c>
      <c r="H81" s="24">
        <f t="shared" si="5"/>
        <v>1983</v>
      </c>
      <c r="I81" s="24">
        <f t="shared" si="5"/>
        <v>553</v>
      </c>
      <c r="J81" s="24">
        <f t="shared" si="5"/>
        <v>137</v>
      </c>
      <c r="K81" s="24">
        <f t="shared" si="5"/>
        <v>44</v>
      </c>
      <c r="L81" s="24">
        <f t="shared" si="5"/>
        <v>431</v>
      </c>
      <c r="M81" s="22">
        <f t="shared" si="3"/>
        <v>2.520133779264214</v>
      </c>
      <c r="N81" s="23">
        <f>SUM(N78:N80)</f>
        <v>26</v>
      </c>
      <c r="O81" s="23">
        <f>SUM(O78:O80)</f>
        <v>549</v>
      </c>
    </row>
    <row r="82" spans="1:15" ht="14.25">
      <c r="A82" s="1" t="s">
        <v>71</v>
      </c>
      <c r="B82" s="4">
        <v>2080</v>
      </c>
      <c r="C82" s="4">
        <v>5672</v>
      </c>
      <c r="D82" s="14">
        <v>472</v>
      </c>
      <c r="E82" s="14">
        <v>568</v>
      </c>
      <c r="F82" s="14">
        <v>395</v>
      </c>
      <c r="G82" s="14">
        <v>419</v>
      </c>
      <c r="H82" s="14">
        <v>164</v>
      </c>
      <c r="I82" s="14">
        <v>51</v>
      </c>
      <c r="J82" s="14">
        <v>11</v>
      </c>
      <c r="K82" s="14" t="s">
        <v>121</v>
      </c>
      <c r="L82" s="14" t="s">
        <v>121</v>
      </c>
      <c r="M82" s="16">
        <f t="shared" si="3"/>
        <v>2.726923076923077</v>
      </c>
      <c r="N82" s="9">
        <v>1</v>
      </c>
      <c r="O82" s="1">
        <v>32</v>
      </c>
    </row>
    <row r="83" spans="1:15" ht="14.25">
      <c r="A83" s="1" t="s">
        <v>72</v>
      </c>
      <c r="B83" s="4">
        <v>127</v>
      </c>
      <c r="C83" s="4">
        <v>385</v>
      </c>
      <c r="D83" s="14">
        <v>25</v>
      </c>
      <c r="E83" s="14">
        <v>30</v>
      </c>
      <c r="F83" s="14">
        <v>18</v>
      </c>
      <c r="G83" s="14">
        <v>30</v>
      </c>
      <c r="H83" s="14">
        <v>18</v>
      </c>
      <c r="I83" s="14">
        <v>6</v>
      </c>
      <c r="J83" s="14" t="s">
        <v>121</v>
      </c>
      <c r="K83" s="14" t="s">
        <v>121</v>
      </c>
      <c r="L83" s="14" t="s">
        <v>121</v>
      </c>
      <c r="M83" s="16">
        <f t="shared" si="3"/>
        <v>3.031496062992126</v>
      </c>
      <c r="N83" s="9" t="s">
        <v>121</v>
      </c>
      <c r="O83" s="9" t="s">
        <v>121</v>
      </c>
    </row>
    <row r="84" spans="1:15" ht="14.25">
      <c r="A84" s="1" t="s">
        <v>73</v>
      </c>
      <c r="B84" s="4">
        <v>48</v>
      </c>
      <c r="C84" s="4">
        <v>147</v>
      </c>
      <c r="D84" s="14">
        <v>7</v>
      </c>
      <c r="E84" s="14">
        <v>14</v>
      </c>
      <c r="F84" s="14">
        <v>9</v>
      </c>
      <c r="G84" s="14">
        <v>10</v>
      </c>
      <c r="H84" s="14">
        <v>5</v>
      </c>
      <c r="I84" s="14">
        <v>2</v>
      </c>
      <c r="J84" s="14" t="s">
        <v>121</v>
      </c>
      <c r="K84" s="14">
        <v>1</v>
      </c>
      <c r="L84" s="14">
        <v>8</v>
      </c>
      <c r="M84" s="16">
        <f t="shared" si="3"/>
        <v>3.0625</v>
      </c>
      <c r="N84" s="9" t="s">
        <v>121</v>
      </c>
      <c r="O84" s="9" t="s">
        <v>121</v>
      </c>
    </row>
    <row r="85" spans="1:15" ht="14.25">
      <c r="A85" s="1" t="s">
        <v>74</v>
      </c>
      <c r="B85" s="4">
        <v>12070</v>
      </c>
      <c r="C85" s="4">
        <v>28294</v>
      </c>
      <c r="D85" s="14">
        <v>4141</v>
      </c>
      <c r="E85" s="14">
        <v>3414</v>
      </c>
      <c r="F85" s="14">
        <v>1954</v>
      </c>
      <c r="G85" s="14">
        <v>1750</v>
      </c>
      <c r="H85" s="14">
        <v>589</v>
      </c>
      <c r="I85" s="14">
        <v>154</v>
      </c>
      <c r="J85" s="14">
        <v>48</v>
      </c>
      <c r="K85" s="14">
        <v>20</v>
      </c>
      <c r="L85" s="14">
        <v>258</v>
      </c>
      <c r="M85" s="16">
        <f t="shared" si="3"/>
        <v>2.344159072079536</v>
      </c>
      <c r="N85" s="9">
        <v>14</v>
      </c>
      <c r="O85" s="1">
        <v>313</v>
      </c>
    </row>
    <row r="86" spans="1:15" ht="14.25">
      <c r="A86" s="1" t="s">
        <v>75</v>
      </c>
      <c r="B86" s="4">
        <v>2290</v>
      </c>
      <c r="C86" s="4">
        <v>6133</v>
      </c>
      <c r="D86" s="14">
        <v>595</v>
      </c>
      <c r="E86" s="14">
        <v>604</v>
      </c>
      <c r="F86" s="14">
        <v>402</v>
      </c>
      <c r="G86" s="14">
        <v>440</v>
      </c>
      <c r="H86" s="14">
        <v>171</v>
      </c>
      <c r="I86" s="14">
        <v>53</v>
      </c>
      <c r="J86" s="14">
        <v>19</v>
      </c>
      <c r="K86" s="14">
        <v>6</v>
      </c>
      <c r="L86" s="14">
        <v>58</v>
      </c>
      <c r="M86" s="16">
        <f t="shared" si="3"/>
        <v>2.6781659388646286</v>
      </c>
      <c r="N86" s="9">
        <v>3</v>
      </c>
      <c r="O86" s="1">
        <v>81</v>
      </c>
    </row>
    <row r="87" spans="1:15" ht="14.25">
      <c r="A87" s="1" t="s">
        <v>76</v>
      </c>
      <c r="B87" s="4">
        <v>221</v>
      </c>
      <c r="C87" s="4">
        <v>674</v>
      </c>
      <c r="D87" s="14">
        <v>40</v>
      </c>
      <c r="E87" s="14">
        <v>51</v>
      </c>
      <c r="F87" s="14">
        <v>38</v>
      </c>
      <c r="G87" s="14">
        <v>58</v>
      </c>
      <c r="H87" s="14">
        <v>24</v>
      </c>
      <c r="I87" s="14">
        <v>6</v>
      </c>
      <c r="J87" s="14">
        <v>3</v>
      </c>
      <c r="K87" s="14">
        <v>1</v>
      </c>
      <c r="L87" s="14">
        <v>9</v>
      </c>
      <c r="M87" s="16">
        <f t="shared" si="3"/>
        <v>3.0497737556561084</v>
      </c>
      <c r="N87" s="9" t="s">
        <v>121</v>
      </c>
      <c r="O87" s="9" t="s">
        <v>121</v>
      </c>
    </row>
    <row r="88" spans="1:15" ht="14.25">
      <c r="A88" s="1" t="s">
        <v>77</v>
      </c>
      <c r="B88" s="4">
        <v>1033</v>
      </c>
      <c r="C88" s="4">
        <v>2860</v>
      </c>
      <c r="D88" s="14">
        <v>250</v>
      </c>
      <c r="E88" s="14">
        <v>255</v>
      </c>
      <c r="F88" s="14">
        <v>201</v>
      </c>
      <c r="G88" s="14">
        <v>195</v>
      </c>
      <c r="H88" s="14">
        <v>93</v>
      </c>
      <c r="I88" s="14">
        <v>29</v>
      </c>
      <c r="J88" s="14">
        <v>7</v>
      </c>
      <c r="K88" s="14">
        <v>3</v>
      </c>
      <c r="L88" s="14">
        <v>29</v>
      </c>
      <c r="M88" s="16">
        <f t="shared" si="3"/>
        <v>2.7686350435624396</v>
      </c>
      <c r="N88" s="9">
        <v>1</v>
      </c>
      <c r="O88" s="1">
        <v>2</v>
      </c>
    </row>
    <row r="89" spans="1:15" ht="14.25">
      <c r="A89" s="1" t="s">
        <v>78</v>
      </c>
      <c r="B89" s="4">
        <v>3895</v>
      </c>
      <c r="C89" s="4">
        <v>9984</v>
      </c>
      <c r="D89" s="14">
        <v>1066</v>
      </c>
      <c r="E89" s="14">
        <v>1102</v>
      </c>
      <c r="F89" s="14">
        <v>691</v>
      </c>
      <c r="G89" s="14">
        <v>681</v>
      </c>
      <c r="H89" s="14">
        <v>247</v>
      </c>
      <c r="I89" s="14">
        <v>80</v>
      </c>
      <c r="J89" s="14">
        <v>22</v>
      </c>
      <c r="K89" s="14">
        <v>6</v>
      </c>
      <c r="L89" s="14">
        <v>48</v>
      </c>
      <c r="M89" s="16">
        <f t="shared" si="3"/>
        <v>2.563286264441592</v>
      </c>
      <c r="N89" s="9">
        <v>3</v>
      </c>
      <c r="O89" s="1">
        <v>113</v>
      </c>
    </row>
    <row r="90" spans="1:15" ht="14.25">
      <c r="A90" s="1" t="s">
        <v>79</v>
      </c>
      <c r="B90" s="4">
        <v>1020</v>
      </c>
      <c r="C90" s="4">
        <v>2792</v>
      </c>
      <c r="D90" s="14">
        <v>230</v>
      </c>
      <c r="E90" s="14">
        <v>277</v>
      </c>
      <c r="F90" s="14">
        <v>186</v>
      </c>
      <c r="G90" s="14">
        <v>230</v>
      </c>
      <c r="H90" s="14">
        <v>66</v>
      </c>
      <c r="I90" s="14">
        <v>21</v>
      </c>
      <c r="J90" s="14">
        <v>7</v>
      </c>
      <c r="K90" s="14">
        <v>3</v>
      </c>
      <c r="L90" s="14">
        <v>25</v>
      </c>
      <c r="M90" s="16">
        <f t="shared" si="3"/>
        <v>2.7372549019607844</v>
      </c>
      <c r="N90" s="9" t="s">
        <v>121</v>
      </c>
      <c r="O90" s="9" t="s">
        <v>121</v>
      </c>
    </row>
    <row r="91" spans="1:15" ht="14.25">
      <c r="A91" s="1" t="s">
        <v>80</v>
      </c>
      <c r="B91" s="4">
        <v>1317</v>
      </c>
      <c r="C91" s="4">
        <v>3788</v>
      </c>
      <c r="D91" s="14">
        <v>257</v>
      </c>
      <c r="E91" s="14">
        <v>333</v>
      </c>
      <c r="F91" s="14">
        <v>260</v>
      </c>
      <c r="G91" s="14">
        <v>307</v>
      </c>
      <c r="H91" s="14">
        <v>117</v>
      </c>
      <c r="I91" s="14">
        <v>31</v>
      </c>
      <c r="J91" s="14">
        <v>11</v>
      </c>
      <c r="K91" s="14">
        <v>1</v>
      </c>
      <c r="L91" s="14">
        <v>9</v>
      </c>
      <c r="M91" s="16">
        <f t="shared" si="3"/>
        <v>2.8762338648443433</v>
      </c>
      <c r="N91" s="9">
        <v>1</v>
      </c>
      <c r="O91" s="1">
        <v>9</v>
      </c>
    </row>
    <row r="92" spans="1:15" ht="14.25">
      <c r="A92" s="1" t="s">
        <v>81</v>
      </c>
      <c r="B92" s="4">
        <v>245</v>
      </c>
      <c r="C92" s="4">
        <v>734</v>
      </c>
      <c r="D92" s="14">
        <v>62</v>
      </c>
      <c r="E92" s="14">
        <v>46</v>
      </c>
      <c r="F92" s="14">
        <v>43</v>
      </c>
      <c r="G92" s="14">
        <v>40</v>
      </c>
      <c r="H92" s="14">
        <v>37</v>
      </c>
      <c r="I92" s="14">
        <v>14</v>
      </c>
      <c r="J92" s="14">
        <v>2</v>
      </c>
      <c r="K92" s="14">
        <v>1</v>
      </c>
      <c r="L92" s="14">
        <v>8</v>
      </c>
      <c r="M92" s="16">
        <f t="shared" si="3"/>
        <v>2.9959183673469387</v>
      </c>
      <c r="N92" s="9" t="s">
        <v>121</v>
      </c>
      <c r="O92" s="9" t="s">
        <v>121</v>
      </c>
    </row>
    <row r="93" spans="1:15" ht="14.25">
      <c r="A93" s="1" t="s">
        <v>82</v>
      </c>
      <c r="B93" s="4">
        <v>1057</v>
      </c>
      <c r="C93" s="4">
        <v>3142</v>
      </c>
      <c r="D93" s="14">
        <v>182</v>
      </c>
      <c r="E93" s="14">
        <v>266</v>
      </c>
      <c r="F93" s="14">
        <v>205</v>
      </c>
      <c r="G93" s="14">
        <v>257</v>
      </c>
      <c r="H93" s="14">
        <v>116</v>
      </c>
      <c r="I93" s="14">
        <v>20</v>
      </c>
      <c r="J93" s="14">
        <v>7</v>
      </c>
      <c r="K93" s="14">
        <v>4</v>
      </c>
      <c r="L93" s="14">
        <v>36</v>
      </c>
      <c r="M93" s="16">
        <f t="shared" si="3"/>
        <v>2.9725638599810784</v>
      </c>
      <c r="N93" s="9" t="s">
        <v>121</v>
      </c>
      <c r="O93" s="9" t="s">
        <v>121</v>
      </c>
    </row>
    <row r="94" spans="1:15" ht="14.25">
      <c r="A94" s="1" t="s">
        <v>83</v>
      </c>
      <c r="B94" s="4">
        <v>672</v>
      </c>
      <c r="C94" s="4">
        <v>1872</v>
      </c>
      <c r="D94" s="14">
        <v>157</v>
      </c>
      <c r="E94" s="14">
        <v>177</v>
      </c>
      <c r="F94" s="14">
        <v>117</v>
      </c>
      <c r="G94" s="14">
        <v>136</v>
      </c>
      <c r="H94" s="14">
        <v>54</v>
      </c>
      <c r="I94" s="14">
        <v>24</v>
      </c>
      <c r="J94" s="14">
        <v>4</v>
      </c>
      <c r="K94" s="14">
        <v>3</v>
      </c>
      <c r="L94" s="14">
        <v>24</v>
      </c>
      <c r="M94" s="16">
        <f t="shared" si="3"/>
        <v>2.7857142857142856</v>
      </c>
      <c r="N94" s="9" t="s">
        <v>121</v>
      </c>
      <c r="O94" s="9" t="s">
        <v>121</v>
      </c>
    </row>
    <row r="95" spans="1:15" ht="14.25">
      <c r="A95" s="1" t="s">
        <v>84</v>
      </c>
      <c r="B95" s="4">
        <v>4178</v>
      </c>
      <c r="C95" s="4">
        <v>11052</v>
      </c>
      <c r="D95" s="14">
        <v>1066</v>
      </c>
      <c r="E95" s="14">
        <v>1138</v>
      </c>
      <c r="F95" s="14">
        <v>760</v>
      </c>
      <c r="G95" s="14">
        <v>794</v>
      </c>
      <c r="H95" s="14">
        <v>314</v>
      </c>
      <c r="I95" s="14">
        <v>78</v>
      </c>
      <c r="J95" s="14">
        <v>19</v>
      </c>
      <c r="K95" s="14">
        <v>9</v>
      </c>
      <c r="L95" s="14">
        <v>83</v>
      </c>
      <c r="M95" s="16">
        <f t="shared" si="3"/>
        <v>2.6452848252752514</v>
      </c>
      <c r="N95" s="9">
        <v>6</v>
      </c>
      <c r="O95" s="1">
        <v>119</v>
      </c>
    </row>
    <row r="96" spans="1:15" ht="14.25">
      <c r="A96" s="1" t="s">
        <v>85</v>
      </c>
      <c r="B96" s="4">
        <v>104</v>
      </c>
      <c r="C96" s="4">
        <v>289</v>
      </c>
      <c r="D96" s="14">
        <v>26</v>
      </c>
      <c r="E96" s="14">
        <v>20</v>
      </c>
      <c r="F96" s="14">
        <v>22</v>
      </c>
      <c r="G96" s="14">
        <v>25</v>
      </c>
      <c r="H96" s="14">
        <v>10</v>
      </c>
      <c r="I96" s="14" t="s">
        <v>121</v>
      </c>
      <c r="J96" s="14">
        <v>1</v>
      </c>
      <c r="K96" s="14" t="s">
        <v>121</v>
      </c>
      <c r="L96" s="14" t="s">
        <v>121</v>
      </c>
      <c r="M96" s="16">
        <f t="shared" si="3"/>
        <v>2.7788461538461537</v>
      </c>
      <c r="N96" s="9" t="s">
        <v>121</v>
      </c>
      <c r="O96" s="9" t="s">
        <v>121</v>
      </c>
    </row>
    <row r="97" spans="1:15" ht="14.25">
      <c r="A97" s="1" t="s">
        <v>86</v>
      </c>
      <c r="B97" s="4">
        <v>683</v>
      </c>
      <c r="C97" s="4">
        <v>1966</v>
      </c>
      <c r="D97" s="14">
        <v>168</v>
      </c>
      <c r="E97" s="14">
        <v>183</v>
      </c>
      <c r="F97" s="14">
        <v>118</v>
      </c>
      <c r="G97" s="14">
        <v>131</v>
      </c>
      <c r="H97" s="14">
        <v>60</v>
      </c>
      <c r="I97" s="14">
        <v>16</v>
      </c>
      <c r="J97" s="14">
        <v>6</v>
      </c>
      <c r="K97" s="14">
        <v>1</v>
      </c>
      <c r="L97" s="14">
        <v>116</v>
      </c>
      <c r="M97" s="16">
        <f t="shared" si="3"/>
        <v>2.878477306002928</v>
      </c>
      <c r="N97" s="9">
        <v>2</v>
      </c>
      <c r="O97" s="1">
        <v>31</v>
      </c>
    </row>
    <row r="98" spans="1:15" ht="14.25">
      <c r="A98" s="1" t="s">
        <v>87</v>
      </c>
      <c r="B98" s="4">
        <v>873</v>
      </c>
      <c r="C98" s="4">
        <v>2417</v>
      </c>
      <c r="D98" s="14">
        <v>221</v>
      </c>
      <c r="E98" s="14">
        <v>213</v>
      </c>
      <c r="F98" s="14">
        <v>159</v>
      </c>
      <c r="G98" s="14">
        <v>153</v>
      </c>
      <c r="H98" s="14">
        <v>93</v>
      </c>
      <c r="I98" s="14">
        <v>25</v>
      </c>
      <c r="J98" s="14">
        <v>7</v>
      </c>
      <c r="K98" s="14">
        <v>2</v>
      </c>
      <c r="L98" s="14">
        <v>17</v>
      </c>
      <c r="M98" s="16">
        <f t="shared" si="3"/>
        <v>2.7686139747995417</v>
      </c>
      <c r="N98" s="9">
        <v>2</v>
      </c>
      <c r="O98" s="1">
        <v>18</v>
      </c>
    </row>
    <row r="99" spans="1:15" ht="14.25">
      <c r="A99" s="1" t="s">
        <v>88</v>
      </c>
      <c r="B99" s="4">
        <v>711</v>
      </c>
      <c r="C99" s="4">
        <v>2031</v>
      </c>
      <c r="D99" s="14">
        <v>155</v>
      </c>
      <c r="E99" s="14">
        <v>165</v>
      </c>
      <c r="F99" s="14">
        <v>132</v>
      </c>
      <c r="G99" s="14">
        <v>171</v>
      </c>
      <c r="H99" s="14">
        <v>67</v>
      </c>
      <c r="I99" s="14">
        <v>17</v>
      </c>
      <c r="J99" s="14">
        <v>3</v>
      </c>
      <c r="K99" s="14">
        <v>1</v>
      </c>
      <c r="L99" s="14">
        <v>8</v>
      </c>
      <c r="M99" s="16">
        <f t="shared" si="3"/>
        <v>2.8565400843881856</v>
      </c>
      <c r="N99" s="9">
        <v>3</v>
      </c>
      <c r="O99" s="1">
        <v>12</v>
      </c>
    </row>
    <row r="100" spans="1:15" ht="14.25">
      <c r="A100" s="1" t="s">
        <v>89</v>
      </c>
      <c r="B100" s="4">
        <v>222</v>
      </c>
      <c r="C100" s="4">
        <v>702</v>
      </c>
      <c r="D100" s="14">
        <v>40</v>
      </c>
      <c r="E100" s="14">
        <v>47</v>
      </c>
      <c r="F100" s="14">
        <v>40</v>
      </c>
      <c r="G100" s="14">
        <v>54</v>
      </c>
      <c r="H100" s="14">
        <v>22</v>
      </c>
      <c r="I100" s="14">
        <v>13</v>
      </c>
      <c r="J100" s="14">
        <v>4</v>
      </c>
      <c r="K100" s="14">
        <v>2</v>
      </c>
      <c r="L100" s="14">
        <v>16</v>
      </c>
      <c r="M100" s="16">
        <f t="shared" si="3"/>
        <v>3.1621621621621623</v>
      </c>
      <c r="N100" s="9">
        <v>1</v>
      </c>
      <c r="O100" s="1">
        <v>4</v>
      </c>
    </row>
    <row r="101" spans="1:15" ht="14.25">
      <c r="A101" s="1" t="s">
        <v>90</v>
      </c>
      <c r="B101" s="4">
        <v>774</v>
      </c>
      <c r="C101" s="4">
        <v>2189</v>
      </c>
      <c r="D101" s="14">
        <v>159</v>
      </c>
      <c r="E101" s="14">
        <v>211</v>
      </c>
      <c r="F101" s="14">
        <v>160</v>
      </c>
      <c r="G101" s="14">
        <v>144</v>
      </c>
      <c r="H101" s="14">
        <v>71</v>
      </c>
      <c r="I101" s="14">
        <v>18</v>
      </c>
      <c r="J101" s="14">
        <v>7</v>
      </c>
      <c r="K101" s="14">
        <v>4</v>
      </c>
      <c r="L101" s="14">
        <v>40</v>
      </c>
      <c r="M101" s="16">
        <f t="shared" si="3"/>
        <v>2.8281653746770026</v>
      </c>
      <c r="N101" s="9" t="s">
        <v>121</v>
      </c>
      <c r="O101" s="9" t="s">
        <v>121</v>
      </c>
    </row>
    <row r="102" spans="1:15" ht="14.25">
      <c r="A102" s="1" t="s">
        <v>91</v>
      </c>
      <c r="B102" s="4">
        <v>193</v>
      </c>
      <c r="C102" s="4">
        <v>567</v>
      </c>
      <c r="D102" s="14">
        <v>38</v>
      </c>
      <c r="E102" s="14">
        <v>46</v>
      </c>
      <c r="F102" s="14">
        <v>38</v>
      </c>
      <c r="G102" s="14">
        <v>41</v>
      </c>
      <c r="H102" s="14">
        <v>21</v>
      </c>
      <c r="I102" s="14">
        <v>9</v>
      </c>
      <c r="J102" s="14" t="s">
        <v>121</v>
      </c>
      <c r="K102" s="14" t="s">
        <v>121</v>
      </c>
      <c r="L102" s="14" t="s">
        <v>121</v>
      </c>
      <c r="M102" s="16">
        <f t="shared" si="3"/>
        <v>2.937823834196891</v>
      </c>
      <c r="N102" s="9" t="s">
        <v>121</v>
      </c>
      <c r="O102" s="9" t="s">
        <v>121</v>
      </c>
    </row>
    <row r="103" spans="1:15" ht="14.25">
      <c r="A103" s="1" t="s">
        <v>92</v>
      </c>
      <c r="B103" s="4">
        <v>124</v>
      </c>
      <c r="C103" s="4">
        <v>378</v>
      </c>
      <c r="D103" s="14">
        <v>26</v>
      </c>
      <c r="E103" s="14">
        <v>24</v>
      </c>
      <c r="F103" s="14">
        <v>20</v>
      </c>
      <c r="G103" s="14">
        <v>34</v>
      </c>
      <c r="H103" s="14">
        <v>13</v>
      </c>
      <c r="I103" s="14">
        <v>6</v>
      </c>
      <c r="J103" s="14">
        <v>1</v>
      </c>
      <c r="K103" s="14" t="s">
        <v>121</v>
      </c>
      <c r="L103" s="14" t="s">
        <v>121</v>
      </c>
      <c r="M103" s="16">
        <f t="shared" si="3"/>
        <v>3.0483870967741935</v>
      </c>
      <c r="N103" s="9" t="s">
        <v>121</v>
      </c>
      <c r="O103" s="9" t="s">
        <v>121</v>
      </c>
    </row>
    <row r="104" spans="1:15" ht="14.25">
      <c r="A104" s="1" t="s">
        <v>93</v>
      </c>
      <c r="B104" s="4">
        <v>642</v>
      </c>
      <c r="C104" s="4">
        <v>1748</v>
      </c>
      <c r="D104" s="14">
        <v>147</v>
      </c>
      <c r="E104" s="14">
        <v>177</v>
      </c>
      <c r="F104" s="14">
        <v>118</v>
      </c>
      <c r="G104" s="14">
        <v>133</v>
      </c>
      <c r="H104" s="14">
        <v>50</v>
      </c>
      <c r="I104" s="14">
        <v>13</v>
      </c>
      <c r="J104" s="14">
        <v>3</v>
      </c>
      <c r="K104" s="14">
        <v>1</v>
      </c>
      <c r="L104" s="14">
        <v>12</v>
      </c>
      <c r="M104" s="16">
        <f t="shared" si="3"/>
        <v>2.722741433021807</v>
      </c>
      <c r="N104" s="9" t="s">
        <v>121</v>
      </c>
      <c r="O104" s="9" t="s">
        <v>121</v>
      </c>
    </row>
    <row r="105" spans="1:15" ht="14.25">
      <c r="A105" s="1" t="s">
        <v>113</v>
      </c>
      <c r="B105" s="4">
        <v>1108</v>
      </c>
      <c r="C105" s="4">
        <v>3005</v>
      </c>
      <c r="D105" s="14">
        <v>280</v>
      </c>
      <c r="E105" s="14">
        <v>288</v>
      </c>
      <c r="F105" s="14">
        <v>193</v>
      </c>
      <c r="G105" s="14">
        <v>218</v>
      </c>
      <c r="H105" s="14">
        <v>87</v>
      </c>
      <c r="I105" s="14">
        <v>34</v>
      </c>
      <c r="J105" s="14">
        <v>5</v>
      </c>
      <c r="K105" s="14">
        <v>3</v>
      </c>
      <c r="L105" s="14">
        <v>24</v>
      </c>
      <c r="M105" s="16">
        <f t="shared" si="3"/>
        <v>2.7120938628158844</v>
      </c>
      <c r="N105" s="9">
        <v>5</v>
      </c>
      <c r="O105" s="1">
        <v>45</v>
      </c>
    </row>
    <row r="106" spans="1:15" ht="22.5" customHeight="1">
      <c r="A106" s="23" t="s">
        <v>125</v>
      </c>
      <c r="B106" s="24">
        <f aca="true" t="shared" si="6" ref="B106:L106">SUM(B82:B105)</f>
        <v>35687</v>
      </c>
      <c r="C106" s="24">
        <f t="shared" si="6"/>
        <v>92821</v>
      </c>
      <c r="D106" s="24">
        <f t="shared" si="6"/>
        <v>9810</v>
      </c>
      <c r="E106" s="24">
        <f t="shared" si="6"/>
        <v>9649</v>
      </c>
      <c r="F106" s="24">
        <f t="shared" si="6"/>
        <v>6279</v>
      </c>
      <c r="G106" s="24">
        <f t="shared" si="6"/>
        <v>6451</v>
      </c>
      <c r="H106" s="24">
        <f t="shared" si="6"/>
        <v>2509</v>
      </c>
      <c r="I106" s="24">
        <f t="shared" si="6"/>
        <v>720</v>
      </c>
      <c r="J106" s="24">
        <f t="shared" si="6"/>
        <v>197</v>
      </c>
      <c r="K106" s="24">
        <f t="shared" si="6"/>
        <v>72</v>
      </c>
      <c r="L106" s="24">
        <f t="shared" si="6"/>
        <v>828</v>
      </c>
      <c r="M106" s="22">
        <f t="shared" si="3"/>
        <v>2.6009751450107883</v>
      </c>
      <c r="N106" s="23">
        <f>SUM(N82:N105)</f>
        <v>42</v>
      </c>
      <c r="O106" s="23">
        <f>SUM(O82:O105)</f>
        <v>779</v>
      </c>
    </row>
    <row r="107" spans="1:15" ht="22.5" customHeight="1">
      <c r="A107" s="23" t="s">
        <v>126</v>
      </c>
      <c r="B107" s="24">
        <f aca="true" t="shared" si="7" ref="B107:L107">SUM(B36,B77,B81,B106)</f>
        <v>134513</v>
      </c>
      <c r="C107" s="24">
        <f t="shared" si="7"/>
        <v>348186</v>
      </c>
      <c r="D107" s="24">
        <f t="shared" si="7"/>
        <v>37736</v>
      </c>
      <c r="E107" s="24">
        <f t="shared" si="7"/>
        <v>36711</v>
      </c>
      <c r="F107" s="24">
        <f t="shared" si="7"/>
        <v>23141</v>
      </c>
      <c r="G107" s="24">
        <f t="shared" si="7"/>
        <v>23107</v>
      </c>
      <c r="H107" s="24">
        <f t="shared" si="7"/>
        <v>9786</v>
      </c>
      <c r="I107" s="24">
        <f t="shared" si="7"/>
        <v>2926</v>
      </c>
      <c r="J107" s="24">
        <f t="shared" si="7"/>
        <v>760</v>
      </c>
      <c r="K107" s="24">
        <f t="shared" si="7"/>
        <v>346</v>
      </c>
      <c r="L107" s="24">
        <f t="shared" si="7"/>
        <v>3371</v>
      </c>
      <c r="M107" s="22">
        <f t="shared" si="3"/>
        <v>2.588493305479768</v>
      </c>
      <c r="N107" s="23">
        <f>SUM(N36,N77,N81,N106)</f>
        <v>133</v>
      </c>
      <c r="O107" s="23">
        <f>SUM(O36,O77,O81,O106)</f>
        <v>2909</v>
      </c>
    </row>
    <row r="108" spans="4:14" ht="14.25"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4.25">
      <c r="A109" s="27" t="s">
        <v>15</v>
      </c>
      <c r="B109" s="27"/>
      <c r="C109" s="27"/>
      <c r="D109" s="27"/>
      <c r="E109" s="27"/>
      <c r="F109" s="27"/>
      <c r="G109" s="27"/>
      <c r="H109" s="9"/>
      <c r="I109" s="9"/>
      <c r="J109" s="9"/>
      <c r="K109" s="9"/>
      <c r="L109" s="9"/>
      <c r="M109" s="9"/>
      <c r="N109" s="9"/>
    </row>
    <row r="110" spans="4:14" ht="14.25" hidden="1"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4:14" ht="14.25" hidden="1">
      <c r="D111" s="9"/>
      <c r="E111" s="9"/>
      <c r="F111" s="9"/>
      <c r="G111" s="9"/>
      <c r="H111" s="9"/>
      <c r="I111" s="9"/>
      <c r="J111" s="9"/>
      <c r="K111" s="14"/>
      <c r="L111" s="9"/>
      <c r="M111" s="9"/>
      <c r="N111" s="9"/>
    </row>
    <row r="112" spans="4:14" ht="14.25" hidden="1"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4:14" ht="14.25" hidden="1"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4:14" ht="14.25" hidden="1"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4:14" ht="14.25" hidden="1"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4:14" ht="14.25" hidden="1"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4:14" ht="14.25" hidden="1"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4:14" ht="14.25" hidden="1"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4:14" ht="14.25" hidden="1"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4:14" ht="14.25" hidden="1"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4:14" ht="14.25" hidden="1"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4:14" ht="14.25" hidden="1"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4:14" ht="14.25" hidden="1"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4:14" ht="14.25" hidden="1"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4:14" ht="14.25" hidden="1"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4:14" ht="14.25" hidden="1"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4:14" ht="14.25" hidden="1"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4:14" ht="14.25" hidden="1"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4:14" ht="14.25" hidden="1"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4:14" ht="14.25" hidden="1"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4:14" ht="14.25" hidden="1"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4:14" ht="14.25" hidden="1"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4:14" ht="14.25" hidden="1"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4:14" ht="14.25" hidden="1"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4:14" ht="14.25" hidden="1"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4:14" ht="14.25" hidden="1"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4:14" ht="14.25" hidden="1"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4:14" ht="14.25" hidden="1"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4:14" ht="14.25" hidden="1"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4:14" ht="14.25" hidden="1"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4:14" ht="14.25" hidden="1"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4:14" ht="14.25" hidden="1"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4:14" ht="14.25" hidden="1"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4:14" ht="14.25" hidden="1"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4:14" ht="14.25" hidden="1"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4:14" ht="14.25" hidden="1"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4:14" ht="14.25" hidden="1"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4:14" ht="14.25" hidden="1"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4:14" ht="14.25" hidden="1"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4:14" ht="14.25" hidden="1"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4:14" ht="14.25" hidden="1"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4:14" ht="14.25" hidden="1"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4:14" ht="14.25" hidden="1"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4:14" ht="14.25" hidden="1"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4:14" ht="14.25" hidden="1"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4:14" ht="14.25" hidden="1"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4:14" ht="14.25" hidden="1"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4:14" ht="14.25" hidden="1"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4:14" ht="14.25" hidden="1"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4:14" ht="14.25" hidden="1"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4:14" ht="14.25" hidden="1"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4:14" ht="14.25" hidden="1"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4:14" ht="14.25" hidden="1"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4:14" ht="14.25" hidden="1"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4:14" ht="14.25" hidden="1"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4:14" ht="14.25" hidden="1"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4:14" ht="14.25" hidden="1"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4:14" ht="14.25" hidden="1"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4:14" ht="14.25" hidden="1"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4:14" ht="14.25" hidden="1"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4:14" ht="14.25" hidden="1"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4:14" ht="14.25" hidden="1"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4:14" ht="14.25" hidden="1"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4:14" ht="14.25" hidden="1"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4:14" ht="14.25" hidden="1"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4:14" ht="14.25" hidden="1"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4:14" ht="14.25" hidden="1"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4:14" ht="14.25" hidden="1"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4:14" ht="14.25" hidden="1"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4:14" ht="14.25" hidden="1"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4:14" ht="14.25" hidden="1"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4:14" ht="14.25" hidden="1"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4:14" ht="14.25" hidden="1"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4:14" ht="14.25" hidden="1"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4:14" ht="14.25" hidden="1"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4:14" ht="14.25" hidden="1"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4:14" ht="14.25" hidden="1"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4:14" ht="14.25" hidden="1"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4:14" ht="14.25" hidden="1"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4:14" ht="14.25" hidden="1"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4:14" ht="14.25" hidden="1"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4:14" ht="14.25" hidden="1"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4:14" ht="14.25" hidden="1"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4:14" ht="14.25" hidden="1"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4:14" ht="14.25" hidden="1"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4:14" ht="14.25" hidden="1"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4:14" ht="14.25" hidden="1"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4:14" ht="14.25" hidden="1"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4:14" ht="14.25" hidden="1"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4:14" ht="14.25" hidden="1"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4:14" ht="14.25" hidden="1"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4:14" ht="14.25" hidden="1"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4:14" ht="14.25" hidden="1"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4:14" ht="14.25" hidden="1"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4:14" ht="14.25" hidden="1"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4:14" ht="14.25" hidden="1"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4:14" ht="14.25" hidden="1"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4:14" ht="14.25" hidden="1"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4:14" ht="14.25" hidden="1"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4:14" ht="14.25" hidden="1"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4:14" ht="14.25" hidden="1"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4:14" ht="14.25" hidden="1"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4:14" ht="14.25" hidden="1"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4:14" ht="14.25" hidden="1"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4:14" ht="14.25" hidden="1"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4:14" ht="14.25" hidden="1"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4:14" ht="14.25" hidden="1"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4:14" ht="14.25" hidden="1"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4:14" ht="14.25" hidden="1"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4:14" ht="14.25" hidden="1"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4:14" ht="14.25" hidden="1"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4:14" ht="14.25" hidden="1"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4:14" ht="14.25" hidden="1"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4:14" ht="14.25" hidden="1"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4:14" ht="14.25" hidden="1"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4:14" ht="14.25" hidden="1"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4:14" ht="14.25" hidden="1"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4:14" ht="14.25" hidden="1"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4:14" ht="14.25" hidden="1"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4:14" ht="14.25" hidden="1"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4:14" ht="14.25" hidden="1"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4:14" ht="14.25" hidden="1"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4:14" ht="14.25" hidden="1"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4:14" ht="14.25" hidden="1"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4:14" ht="14.25" hidden="1"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4:14" ht="14.25" hidden="1"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4:14" ht="14.25" hidden="1"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4:14" ht="14.25" hidden="1"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4:14" ht="14.25" hidden="1"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4:14" ht="14.25" hidden="1"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4:14" ht="14.25" hidden="1"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4:14" ht="14.25" hidden="1"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4:14" ht="14.25" hidden="1"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4:14" ht="14.25" hidden="1"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4:14" ht="14.25" hidden="1"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4:14" ht="14.25" hidden="1"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4:14" ht="14.25" hidden="1"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4:14" ht="14.25" hidden="1"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4:14" ht="14.25" hidden="1"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4:14" ht="14.25" hidden="1"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4:14" ht="14.25" hidden="1"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4:14" ht="14.25" hidden="1"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4:14" ht="14.25" hidden="1"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4:14" ht="14.25" hidden="1"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4:14" ht="14.25" hidden="1"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4:14" ht="14.25" hidden="1"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4:14" ht="14.25" hidden="1"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4:14" ht="14.25" hidden="1"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4:14" ht="14.25" hidden="1"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4:14" ht="14.25" hidden="1"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4:14" ht="14.25" hidden="1"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4:14" ht="14.25" hidden="1"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4:14" ht="14.25" hidden="1"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4:14" ht="14.25" hidden="1"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4:14" ht="14.25" hidden="1"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4:14" ht="14.25" hidden="1"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4:14" ht="14.25" hidden="1"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4:14" ht="14.25" hidden="1"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4:14" ht="14.25" hidden="1"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4:14" ht="14.25" hidden="1"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4:14" ht="14.25" hidden="1"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4:14" ht="14.25" hidden="1"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4:14" ht="14.25" hidden="1"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4:14" ht="14.25" hidden="1"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4:14" ht="14.25" hidden="1"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4:14" ht="14.25" hidden="1"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4:14" ht="14.25" hidden="1"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4:14" ht="14.25" hidden="1"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4:14" ht="14.25" hidden="1"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4:14" ht="14.25" hidden="1"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4:14" ht="14.25" hidden="1"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4:14" ht="14.25" hidden="1"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4:14" ht="14.25" hidden="1"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4:14" ht="14.25" hidden="1"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4:14" ht="14.25" hidden="1"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4:14" ht="14.25" hidden="1"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4:14" ht="14.25" hidden="1"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4:14" ht="14.25" hidden="1"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4:14" ht="14.25" hidden="1"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4:14" ht="14.25" hidden="1"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4:14" ht="14.25" hidden="1"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4:14" ht="14.25" hidden="1"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4:14" ht="14.25" hidden="1"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4:14" ht="14.25" hidden="1"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4:14" ht="14.25" hidden="1"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4:14" ht="14.25" hidden="1"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4:14" ht="14.25" hidden="1"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4:14" ht="14.25" hidden="1"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4:14" ht="14.25" hidden="1"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4:14" ht="14.25" hidden="1"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4:14" ht="14.25" hidden="1"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4:14" ht="14.25" hidden="1"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4:14" ht="14.25" hidden="1"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4:14" ht="14.25" hidden="1"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4:14" ht="14.25" hidden="1"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4:14" ht="14.25" hidden="1"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4:14" ht="14.25" hidden="1"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4:14" ht="14.25" hidden="1"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4:14" ht="14.25" hidden="1"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4:14" ht="14.25" hidden="1"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4:14" ht="14.25" hidden="1"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4:14" ht="14.25" hidden="1"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4:14" ht="14.25" hidden="1"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4:14" ht="14.25" hidden="1"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4:14" ht="14.25" hidden="1"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4:14" ht="14.25" hidden="1"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4:14" ht="14.25" hidden="1"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4:14" ht="14.25" hidden="1"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4:14" ht="14.25" hidden="1"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4:14" ht="14.25" hidden="1"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4:14" ht="14.25" hidden="1"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4:14" ht="14.25" hidden="1"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4:14" ht="14.25" hidden="1"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4:14" ht="14.25" hidden="1"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4:14" ht="14.25" hidden="1"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4:14" ht="14.25" hidden="1"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4:14" ht="14.25" hidden="1"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4:14" ht="14.25" hidden="1"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4:14" ht="14.25" hidden="1"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4:14" ht="14.25" hidden="1"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4:14" ht="14.25" hidden="1"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4:14" ht="14.25" hidden="1"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4:14" ht="14.25" hidden="1"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4:14" ht="14.25" hidden="1"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4:14" ht="14.25" hidden="1"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4:14" ht="14.25" hidden="1"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4:14" ht="14.25" hidden="1"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4:14" ht="14.25" hidden="1"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4:14" ht="14.25" hidden="1"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4:14" ht="14.25" hidden="1"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4:14" ht="14.25" hidden="1"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4:14" ht="14.25" hidden="1"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4:14" ht="14.25" hidden="1"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4:14" ht="14.25" hidden="1"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4:14" ht="14.25" hidden="1"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4:14" ht="14.25" hidden="1"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4:14" ht="14.25" hidden="1"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4:14" ht="14.25" hidden="1"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4:14" ht="14.25" hidden="1"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4:14" ht="14.25" hidden="1"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4:14" ht="14.25" hidden="1"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4:14" ht="14.25" hidden="1"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4:14" ht="14.25" hidden="1"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4:14" ht="14.25" hidden="1"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4:14" ht="14.25" hidden="1"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4:14" ht="14.25" hidden="1"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4:14" ht="14.25" hidden="1"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4:14" ht="14.25" hidden="1"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4:14" ht="14.25" hidden="1"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4:14" ht="14.25" hidden="1"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4:14" ht="14.25" hidden="1"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4:14" ht="14.25" hidden="1"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4:14" ht="14.25" hidden="1"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4:14" ht="14.25" hidden="1"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4:14" ht="14.25" hidden="1"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4:14" ht="14.25" hidden="1"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4:14" ht="14.25" hidden="1"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4:14" ht="14.25" hidden="1"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4:14" ht="14.25" hidden="1"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4:14" ht="14.25" hidden="1"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4:14" ht="14.25" hidden="1"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4:14" ht="14.25" hidden="1"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4:14" ht="14.25" hidden="1"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4:14" ht="14.25" hidden="1"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4:14" ht="14.25" hidden="1"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4:14" ht="14.25" hidden="1"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4:14" ht="14.25" hidden="1"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4:14" ht="14.25" hidden="1"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4:14" ht="14.25" hidden="1"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4:14" ht="14.25" hidden="1"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4:14" ht="14.25" hidden="1"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4:14" ht="14.25" hidden="1"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4:14" ht="14.25" hidden="1"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4:14" ht="14.25" hidden="1"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4:14" ht="14.25" hidden="1"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4:14" ht="14.25" hidden="1"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4:14" ht="14.25" hidden="1"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4:14" ht="14.25" hidden="1"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4:14" ht="14.25" hidden="1"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4:14" ht="14.25" hidden="1"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4:14" ht="14.25" hidden="1"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4:14" ht="14.25" hidden="1"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4:14" ht="14.25" hidden="1"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4:14" ht="14.25" hidden="1"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4:14" ht="14.25" hidden="1"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4:14" ht="14.25" hidden="1"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4:14" ht="14.25" hidden="1"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4:14" ht="14.25" hidden="1"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4:14" ht="14.25" hidden="1"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4:14" ht="14.25" hidden="1"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4:14" ht="14.25" hidden="1"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4:14" ht="14.25" hidden="1"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4:14" ht="14.25" hidden="1"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4:14" ht="14.25" hidden="1"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4:14" ht="14.25" hidden="1"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4:14" ht="14.25" hidden="1"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4:14" ht="14.25" hidden="1"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4:14" ht="14.25" hidden="1"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4:14" ht="14.25" hidden="1"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4:14" ht="14.25" hidden="1"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4:14" ht="14.25" hidden="1"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4:14" ht="14.25" hidden="1"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4:14" ht="14.25" hidden="1"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4:14" ht="14.25" hidden="1"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4:14" ht="14.25" hidden="1"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4:14" ht="14.25" hidden="1"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4:14" ht="14.25" hidden="1"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4:14" ht="14.25" hidden="1"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4:14" ht="14.25" hidden="1"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4:14" ht="14.25" hidden="1"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4:14" ht="14.25" hidden="1"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4:14" ht="14.25" hidden="1"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4:14" ht="14.25" hidden="1"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4:14" ht="14.25" hidden="1"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4:14" ht="14.25" hidden="1"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4:14" ht="14.25" hidden="1"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4:14" ht="14.25" hidden="1"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4:14" ht="14.25" hidden="1"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4:14" ht="14.25" hidden="1"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4:14" ht="14.25" hidden="1"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4:14" ht="14.25" hidden="1"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4:14" ht="14.25" hidden="1"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4:14" ht="14.25" hidden="1"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4:14" ht="14.25" hidden="1"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4:14" ht="14.25" hidden="1"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4:14" ht="14.25" hidden="1"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4:14" ht="14.25" hidden="1"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4:14" ht="14.25" hidden="1"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4:14" ht="14.25" hidden="1"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4:14" ht="14.25" hidden="1"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4:14" ht="14.25" hidden="1"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4:14" ht="14.25" hidden="1"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4:14" ht="14.25" hidden="1"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4:14" ht="14.25" hidden="1"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4:14" ht="14.25" hidden="1"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4:14" ht="14.25" hidden="1"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4:14" ht="14.25" hidden="1"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4:14" ht="14.25" hidden="1"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4:14" ht="14.25" hidden="1"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4:14" ht="14.25" hidden="1"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4:14" ht="14.25" hidden="1"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4:14" ht="14.25" hidden="1"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4:14" ht="14.25" hidden="1"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4:14" ht="14.25" hidden="1"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4:14" ht="14.25" hidden="1"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4:14" ht="14.25" hidden="1"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4:14" ht="14.25" hidden="1"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4:14" ht="14.25" hidden="1"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4:14" ht="14.25" hidden="1"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4:14" ht="14.25" hidden="1"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4:14" ht="14.25" hidden="1"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4:14" ht="14.25" hidden="1"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4:14" ht="14.25" hidden="1"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4:14" ht="14.25" hidden="1"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4:14" ht="14.25" hidden="1"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4:14" ht="14.25" hidden="1"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4:14" ht="14.25" hidden="1"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4:14" ht="14.25" hidden="1"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4:14" ht="14.25" hidden="1"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4:14" ht="14.25" hidden="1"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4:14" ht="14.25" hidden="1"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4:14" ht="14.25" hidden="1"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4:14" ht="14.25" hidden="1"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4:14" ht="14.25" hidden="1"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4:14" ht="14.25" hidden="1"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4:14" ht="14.25" hidden="1"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4:14" ht="14.25" hidden="1"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4:14" ht="14.25" hidden="1"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4:14" ht="14.25" hidden="1"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4:14" ht="14.25" hidden="1"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4:14" ht="14.25" hidden="1"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4:14" ht="14.25" hidden="1"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4:14" ht="14.25" hidden="1"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4:14" ht="14.25" hidden="1"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4:14" ht="14.25" hidden="1"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4:14" ht="14.25" hidden="1"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4:14" ht="14.25" hidden="1"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4:14" ht="14.25" hidden="1"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4:14" ht="14.25" hidden="1"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4:14" ht="14.25" hidden="1"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4:14" ht="14.25" hidden="1"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4:14" ht="14.25" hidden="1"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4:14" ht="14.25" hidden="1"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4:14" ht="14.25" hidden="1"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4:14" ht="14.25" hidden="1"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4:14" ht="14.25" hidden="1"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4:14" ht="14.25" hidden="1"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4:14" ht="14.25" hidden="1"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4:14" ht="14.25" hidden="1"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  <row r="500" spans="4:14" ht="14.25" hidden="1"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</row>
    <row r="501" spans="4:14" ht="14.25" hidden="1"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  <row r="502" spans="4:14" ht="14.25" hidden="1"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</row>
    <row r="503" spans="4:14" ht="14.25" hidden="1"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</row>
    <row r="504" spans="4:14" ht="14.25" hidden="1"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</row>
    <row r="505" spans="4:14" ht="14.25" hidden="1"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</row>
    <row r="506" spans="4:14" ht="14.25" hidden="1"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</row>
    <row r="507" spans="4:14" ht="14.25" hidden="1"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</row>
    <row r="508" spans="4:14" ht="14.25" hidden="1"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</row>
    <row r="509" spans="4:14" ht="14.25" hidden="1"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</row>
    <row r="510" spans="4:14" ht="14.25" hidden="1"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</row>
    <row r="511" spans="4:14" ht="14.25" hidden="1"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</row>
    <row r="512" spans="4:14" ht="14.25" hidden="1"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</row>
    <row r="513" spans="4:14" ht="14.25" hidden="1"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</row>
    <row r="514" spans="4:14" ht="14.25" hidden="1"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</row>
    <row r="515" spans="4:14" ht="14.25" hidden="1"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</row>
    <row r="516" spans="4:14" ht="14.25" hidden="1"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</row>
    <row r="517" spans="4:14" ht="14.25" hidden="1"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</row>
    <row r="518" spans="4:14" ht="14.25" hidden="1"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</row>
    <row r="519" spans="4:14" ht="14.25" hidden="1"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</row>
    <row r="520" spans="4:14" ht="14.25" hidden="1"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</row>
    <row r="521" spans="4:14" ht="14.25" hidden="1"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</row>
    <row r="522" spans="4:14" ht="14.25" hidden="1"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</row>
    <row r="523" spans="4:14" ht="14.25" hidden="1"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</row>
    <row r="524" spans="4:14" ht="14.25" hidden="1"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</row>
    <row r="525" spans="4:14" ht="14.25" hidden="1"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</row>
    <row r="526" spans="4:14" ht="14.25" hidden="1"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</row>
    <row r="527" spans="4:14" ht="14.25" hidden="1"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</row>
    <row r="528" spans="4:14" ht="14.25" hidden="1"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</row>
    <row r="529" spans="4:14" ht="14.25" hidden="1"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</row>
    <row r="530" spans="4:14" ht="14.25" hidden="1"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</row>
    <row r="531" spans="4:14" ht="14.25" hidden="1"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</row>
    <row r="532" spans="4:14" ht="14.25" hidden="1"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</row>
    <row r="533" spans="4:14" ht="14.25" hidden="1"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</row>
    <row r="534" spans="4:14" ht="14.25" hidden="1"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</row>
    <row r="535" spans="4:14" ht="14.25" hidden="1"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</row>
    <row r="536" spans="4:14" ht="14.25" hidden="1"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</row>
    <row r="537" spans="4:14" ht="14.25" hidden="1"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</row>
    <row r="538" spans="4:14" ht="14.25" hidden="1"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</row>
    <row r="539" spans="4:14" ht="14.25" hidden="1"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</row>
    <row r="540" spans="4:14" ht="14.25" hidden="1"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</row>
    <row r="541" spans="4:14" ht="14.25" hidden="1"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</row>
    <row r="542" spans="4:14" ht="14.25" hidden="1"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</row>
    <row r="543" spans="4:14" ht="14.25" hidden="1"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</row>
    <row r="544" spans="4:14" ht="14.25" hidden="1"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</row>
    <row r="545" spans="4:14" ht="14.25" hidden="1"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</row>
    <row r="546" spans="4:14" ht="14.25" hidden="1"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</row>
    <row r="547" spans="4:14" ht="14.25" hidden="1"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</row>
    <row r="548" spans="4:14" ht="14.25" hidden="1"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</row>
    <row r="549" spans="4:14" ht="14.25" hidden="1"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</row>
    <row r="550" spans="4:14" ht="14.25" hidden="1"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</row>
    <row r="551" spans="4:14" ht="14.25" hidden="1"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</row>
    <row r="552" spans="4:14" ht="14.25" hidden="1"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</row>
    <row r="553" spans="4:14" ht="14.25" hidden="1"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</row>
    <row r="554" spans="4:14" ht="14.25" hidden="1"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</row>
    <row r="555" spans="4:14" ht="14.25" hidden="1"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</row>
    <row r="556" spans="4:14" ht="14.25" hidden="1"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</row>
    <row r="557" spans="4:14" ht="14.25" hidden="1"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</row>
    <row r="558" spans="4:14" ht="14.25" hidden="1"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</row>
    <row r="559" spans="4:14" ht="14.25" hidden="1"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</row>
    <row r="560" spans="4:14" ht="14.25" hidden="1"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</row>
    <row r="561" spans="4:14" ht="14.25" hidden="1"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</row>
    <row r="562" spans="4:14" ht="14.25" hidden="1"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</row>
    <row r="563" spans="4:14" ht="14.25" hidden="1"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</row>
    <row r="564" spans="4:14" ht="14.25" hidden="1"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</row>
    <row r="565" spans="4:14" ht="14.25" hidden="1"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</row>
    <row r="566" spans="4:14" ht="14.25" hidden="1"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</row>
    <row r="567" spans="4:14" ht="14.25" hidden="1"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</row>
    <row r="568" spans="4:14" ht="14.25" hidden="1"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</row>
    <row r="569" spans="4:14" ht="14.25" hidden="1"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</row>
    <row r="570" spans="4:14" ht="14.25" hidden="1"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</row>
    <row r="571" spans="4:14" ht="14.25" hidden="1"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</row>
    <row r="572" spans="4:14" ht="14.25" hidden="1"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</row>
    <row r="573" spans="4:14" ht="14.25" hidden="1"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</row>
    <row r="574" spans="4:14" ht="14.25" hidden="1"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</row>
    <row r="575" spans="4:14" ht="14.25" hidden="1"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</row>
    <row r="576" spans="4:14" ht="14.25" hidden="1"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</row>
    <row r="577" spans="4:14" ht="14.25" hidden="1"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</row>
    <row r="578" spans="4:14" ht="14.25" hidden="1"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</row>
    <row r="579" spans="4:14" ht="14.25" hidden="1"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</row>
    <row r="580" spans="4:14" ht="14.25" hidden="1"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</row>
    <row r="581" spans="4:14" ht="14.25" hidden="1"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</row>
    <row r="582" spans="4:14" ht="14.25" hidden="1"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</row>
    <row r="583" spans="4:14" ht="14.25" hidden="1"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</row>
    <row r="584" spans="4:14" ht="14.25" hidden="1"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</row>
    <row r="585" spans="4:14" ht="14.25" hidden="1"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</row>
    <row r="586" spans="4:14" ht="14.25" hidden="1"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</row>
    <row r="587" spans="4:14" ht="14.25" hidden="1"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</row>
    <row r="588" spans="4:14" ht="14.25" hidden="1"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</row>
    <row r="589" spans="4:14" ht="14.25" hidden="1"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</row>
    <row r="590" spans="4:14" ht="14.25" hidden="1"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</row>
    <row r="591" spans="4:14" ht="14.25" hidden="1"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</row>
    <row r="592" spans="4:14" ht="14.25" hidden="1"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</row>
    <row r="593" spans="4:14" ht="14.25" hidden="1"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</row>
    <row r="594" spans="4:14" ht="14.25" hidden="1"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</row>
    <row r="595" spans="4:14" ht="14.25" hidden="1"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</row>
    <row r="596" spans="4:14" ht="14.25" hidden="1"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</row>
    <row r="597" spans="4:14" ht="14.25" hidden="1"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</row>
    <row r="598" spans="4:14" ht="14.25" hidden="1"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</row>
    <row r="599" spans="4:14" ht="14.25" hidden="1"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</row>
    <row r="600" spans="4:14" ht="14.25" hidden="1"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</row>
    <row r="601" spans="4:14" ht="14.25" hidden="1"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</row>
    <row r="602" spans="4:14" ht="14.25" hidden="1"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</row>
    <row r="603" spans="4:14" ht="14.25" hidden="1"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</row>
    <row r="604" spans="4:14" ht="14.25" hidden="1"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</row>
    <row r="605" spans="4:14" ht="14.25" hidden="1"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</row>
    <row r="606" spans="4:14" ht="14.25" hidden="1"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</row>
    <row r="607" spans="4:14" ht="14.25" hidden="1"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</row>
    <row r="608" spans="4:14" ht="14.25" hidden="1"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</row>
    <row r="609" spans="4:14" ht="14.25" hidden="1"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</row>
    <row r="610" spans="4:14" ht="14.25" hidden="1"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</row>
    <row r="611" spans="4:14" ht="14.25" hidden="1"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</row>
    <row r="612" spans="4:14" ht="14.25" hidden="1"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</row>
    <row r="613" spans="4:14" ht="14.25" hidden="1"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</row>
    <row r="614" spans="4:14" ht="14.25" hidden="1"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</row>
    <row r="615" spans="4:14" ht="14.25" hidden="1"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</row>
    <row r="616" spans="4:14" ht="14.25" hidden="1"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</row>
    <row r="617" spans="4:14" ht="14.25" hidden="1"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</row>
    <row r="618" spans="4:14" ht="14.25" hidden="1"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</row>
    <row r="619" spans="4:14" ht="14.25" hidden="1"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</row>
    <row r="620" spans="4:14" ht="14.25" hidden="1"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</row>
    <row r="621" spans="4:14" ht="14.25" hidden="1"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</row>
    <row r="622" spans="4:14" ht="14.25" hidden="1"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</row>
    <row r="623" spans="4:14" ht="14.25" hidden="1"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</row>
    <row r="624" spans="4:14" ht="14.25" hidden="1"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</row>
    <row r="625" spans="4:14" ht="14.25" hidden="1"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</row>
    <row r="626" spans="4:14" ht="14.25" hidden="1"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</row>
    <row r="627" spans="4:14" ht="14.25" hidden="1"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</row>
    <row r="628" spans="4:14" ht="14.25" hidden="1"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</row>
    <row r="629" spans="4:14" ht="14.25" hidden="1"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</row>
    <row r="630" spans="4:14" ht="14.25" hidden="1"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</row>
    <row r="631" spans="4:14" ht="14.25" hidden="1"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</row>
    <row r="632" spans="4:14" ht="14.25" hidden="1"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</row>
    <row r="633" spans="4:14" ht="14.25" hidden="1"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</row>
    <row r="634" spans="4:14" ht="14.25" hidden="1"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</row>
    <row r="635" spans="4:14" ht="14.25" hidden="1"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</row>
    <row r="636" spans="4:14" ht="14.25" hidden="1"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</row>
    <row r="637" spans="4:14" ht="14.25" hidden="1"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</row>
    <row r="638" spans="4:14" ht="14.25" hidden="1"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</row>
    <row r="639" spans="4:14" ht="14.25" hidden="1"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</row>
    <row r="640" spans="4:14" ht="14.25" hidden="1"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</row>
    <row r="641" spans="4:14" ht="14.25" hidden="1"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</row>
    <row r="642" spans="4:14" ht="14.25" hidden="1"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</row>
    <row r="643" spans="4:14" ht="14.25" hidden="1"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</row>
    <row r="644" spans="4:14" ht="14.25" hidden="1"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</row>
    <row r="645" spans="4:14" ht="14.25" hidden="1"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</row>
    <row r="646" spans="4:14" ht="14.25" hidden="1"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</row>
    <row r="647" spans="4:14" ht="14.25" hidden="1"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</row>
    <row r="648" spans="4:14" ht="14.25" hidden="1"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</row>
    <row r="649" spans="4:14" ht="14.25" hidden="1"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</row>
    <row r="650" spans="4:14" ht="14.25" hidden="1"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</row>
    <row r="651" spans="4:14" ht="14.25" hidden="1"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</row>
    <row r="652" spans="4:14" ht="14.25" hidden="1"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</row>
    <row r="653" spans="4:14" ht="14.25" hidden="1"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</row>
    <row r="654" spans="4:14" ht="14.25" hidden="1"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</row>
    <row r="655" spans="4:14" ht="14.25" hidden="1"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</row>
    <row r="656" spans="4:14" ht="14.25" hidden="1"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</row>
    <row r="657" spans="4:14" ht="14.25" hidden="1"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</row>
    <row r="658" spans="4:14" ht="14.25" hidden="1"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</row>
    <row r="659" spans="4:14" ht="14.25" hidden="1"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</row>
    <row r="660" spans="4:14" ht="14.25" hidden="1"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</row>
    <row r="661" spans="4:14" ht="14.25" hidden="1"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</row>
    <row r="662" spans="4:14" ht="14.25" hidden="1"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</row>
    <row r="663" spans="4:14" ht="14.25" hidden="1"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</row>
    <row r="664" spans="4:14" ht="14.25" hidden="1"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</row>
    <row r="665" spans="4:14" ht="14.25" hidden="1"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</row>
    <row r="666" spans="4:14" ht="14.25" hidden="1"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</row>
    <row r="667" spans="4:14" ht="14.25" hidden="1"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</row>
    <row r="668" spans="4:14" ht="14.25" hidden="1"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</row>
    <row r="669" spans="4:14" ht="14.25" hidden="1"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</row>
    <row r="670" spans="4:14" ht="14.25" hidden="1"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</row>
    <row r="671" spans="4:14" ht="14.25" hidden="1"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</row>
    <row r="672" spans="4:14" ht="14.25" hidden="1"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</row>
    <row r="673" spans="4:14" ht="14.25" hidden="1"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</row>
    <row r="674" spans="4:14" ht="14.25" hidden="1"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</row>
    <row r="675" spans="4:14" ht="14.25" hidden="1"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</row>
    <row r="676" spans="4:14" ht="14.25" hidden="1"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</row>
    <row r="677" spans="4:14" ht="14.25" hidden="1"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</row>
    <row r="678" spans="4:14" ht="14.25" hidden="1"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</row>
    <row r="679" spans="4:14" ht="14.25" hidden="1"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</row>
    <row r="680" spans="4:14" ht="14.25" hidden="1"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</row>
    <row r="681" spans="4:14" ht="14.25" hidden="1"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</row>
    <row r="682" spans="4:14" ht="14.25" hidden="1"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</row>
    <row r="683" spans="4:14" ht="14.25" hidden="1"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</row>
    <row r="684" spans="4:14" ht="14.25" hidden="1"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</row>
    <row r="685" spans="4:14" ht="14.25" hidden="1"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</row>
    <row r="686" spans="4:14" ht="14.25" hidden="1"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</row>
    <row r="687" spans="4:14" ht="14.25" hidden="1"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</row>
    <row r="688" spans="4:14" ht="14.25" hidden="1"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</row>
    <row r="689" spans="4:14" ht="14.25" hidden="1"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</row>
    <row r="690" spans="4:14" ht="14.25" hidden="1"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</row>
    <row r="691" spans="4:14" ht="14.25" hidden="1"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</row>
    <row r="692" spans="4:14" ht="14.25" hidden="1"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</row>
    <row r="693" spans="4:14" ht="14.25" hidden="1"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</row>
    <row r="694" spans="4:14" ht="14.25" hidden="1"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</row>
    <row r="695" spans="4:14" ht="14.25" hidden="1"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</row>
    <row r="696" spans="4:14" ht="14.25" hidden="1"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</row>
    <row r="697" spans="4:14" ht="14.25" hidden="1"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</row>
    <row r="698" spans="4:14" ht="14.25" hidden="1"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</row>
    <row r="699" spans="4:14" ht="14.25" hidden="1"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</row>
    <row r="700" spans="4:14" ht="14.25" hidden="1"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</row>
    <row r="701" spans="4:14" ht="14.25" hidden="1"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</row>
    <row r="702" spans="4:14" ht="14.25" hidden="1"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</row>
    <row r="703" spans="4:14" ht="14.25" hidden="1"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</row>
    <row r="704" spans="4:14" ht="14.25" hidden="1"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</row>
    <row r="705" spans="4:14" ht="14.25" hidden="1"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</row>
    <row r="706" spans="4:14" ht="14.25" hidden="1"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</row>
    <row r="707" spans="4:14" ht="14.25" hidden="1"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</row>
    <row r="708" spans="4:14" ht="14.25" hidden="1"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</row>
    <row r="709" spans="4:14" ht="14.25" hidden="1"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</row>
    <row r="710" spans="4:14" ht="14.25" hidden="1"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</row>
    <row r="711" spans="4:14" ht="14.25" hidden="1"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</row>
    <row r="712" spans="4:14" ht="14.25" hidden="1"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</row>
    <row r="713" spans="4:14" ht="14.25" hidden="1"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</row>
    <row r="714" spans="4:14" ht="14.25" hidden="1"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</row>
    <row r="715" spans="4:14" ht="14.25" hidden="1"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</row>
    <row r="716" spans="4:14" ht="14.25" hidden="1"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</row>
    <row r="717" spans="4:14" ht="14.25" hidden="1"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</row>
    <row r="718" spans="4:14" ht="14.25" hidden="1"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</row>
    <row r="719" spans="4:14" ht="14.25" hidden="1"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</row>
    <row r="720" spans="4:14" ht="14.25" hidden="1"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</row>
    <row r="721" spans="4:14" ht="14.25" hidden="1"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</row>
    <row r="722" spans="4:14" ht="14.25" hidden="1"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</row>
    <row r="723" spans="4:14" ht="14.25" hidden="1"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</row>
    <row r="724" spans="4:14" ht="14.25" hidden="1"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</row>
    <row r="725" spans="4:14" ht="14.25" hidden="1"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</row>
    <row r="726" spans="4:14" ht="14.25" hidden="1"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</row>
    <row r="727" spans="4:14" ht="14.25" hidden="1"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</row>
    <row r="728" spans="4:14" ht="14.25" hidden="1"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</row>
    <row r="729" spans="4:14" ht="14.25" hidden="1"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</row>
    <row r="730" spans="4:14" ht="14.25" hidden="1"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</row>
    <row r="731" spans="4:14" ht="14.25" hidden="1"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</row>
    <row r="732" spans="4:14" ht="14.25" hidden="1"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</row>
    <row r="733" spans="4:14" ht="14.25" hidden="1"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</row>
    <row r="734" spans="4:14" ht="14.25" hidden="1"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</row>
    <row r="735" spans="4:14" ht="14.25" hidden="1"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</row>
    <row r="736" spans="4:14" ht="14.25" hidden="1"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</row>
    <row r="737" spans="4:14" ht="14.25" hidden="1"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</row>
    <row r="738" spans="4:14" ht="14.25" hidden="1"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</row>
    <row r="739" spans="4:14" ht="14.25" hidden="1"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</row>
    <row r="740" spans="4:14" ht="14.25" hidden="1"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</row>
    <row r="741" spans="4:14" ht="14.25" hidden="1"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</row>
    <row r="742" spans="4:14" ht="14.25" hidden="1"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</row>
    <row r="743" spans="4:14" ht="14.25" hidden="1"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</row>
    <row r="744" spans="4:14" ht="14.25" hidden="1"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</row>
    <row r="745" spans="4:14" ht="14.25" hidden="1"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</row>
    <row r="746" spans="4:14" ht="14.25" hidden="1"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</row>
    <row r="747" spans="4:14" ht="14.25" hidden="1"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</row>
    <row r="748" spans="4:14" ht="14.25" hidden="1"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</row>
    <row r="749" spans="4:14" ht="14.25" hidden="1"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</row>
    <row r="750" spans="4:14" ht="14.25" hidden="1"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</row>
    <row r="751" spans="4:14" ht="14.25" hidden="1"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</row>
    <row r="752" spans="4:14" ht="14.25" hidden="1"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</row>
    <row r="753" spans="4:14" ht="14.25" hidden="1"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</row>
    <row r="754" spans="4:14" ht="14.25" hidden="1"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</row>
    <row r="755" spans="4:14" ht="14.25" hidden="1"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</row>
    <row r="756" spans="4:14" ht="14.25" hidden="1"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</row>
    <row r="757" spans="4:14" ht="14.25" hidden="1"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</row>
    <row r="758" spans="4:14" ht="14.25" hidden="1"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</row>
    <row r="759" spans="4:14" ht="14.25" hidden="1"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</row>
    <row r="760" spans="4:14" ht="14.25" hidden="1"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</row>
    <row r="761" spans="4:14" ht="14.25" hidden="1"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</row>
    <row r="762" spans="4:14" ht="14.25" hidden="1"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</row>
    <row r="763" spans="4:14" ht="14.25" hidden="1"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</row>
    <row r="764" spans="4:14" ht="14.25" hidden="1"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</row>
    <row r="765" spans="4:14" ht="14.25" hidden="1"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</row>
    <row r="766" spans="4:14" ht="14.25" hidden="1"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</row>
    <row r="767" spans="4:14" ht="14.25" hidden="1"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</row>
    <row r="768" spans="4:14" ht="14.25" hidden="1"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</row>
    <row r="769" spans="4:14" ht="14.25" hidden="1"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</row>
    <row r="770" spans="4:14" ht="14.25" hidden="1"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</row>
    <row r="771" spans="4:14" ht="14.25" hidden="1"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</row>
    <row r="772" spans="4:14" ht="14.25" hidden="1"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</row>
    <row r="773" spans="4:14" ht="14.25" hidden="1"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</row>
    <row r="774" spans="4:14" ht="14.25" hidden="1"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</row>
    <row r="775" spans="4:14" ht="14.25" hidden="1"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</row>
    <row r="776" spans="4:14" ht="14.25" hidden="1"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</row>
    <row r="777" spans="4:14" ht="14.25" hidden="1"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</row>
    <row r="778" spans="4:14" ht="14.25" hidden="1"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</row>
    <row r="779" spans="4:14" ht="14.25" hidden="1"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</row>
    <row r="780" spans="4:14" ht="14.25" hidden="1"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</row>
    <row r="781" spans="4:14" ht="14.25" hidden="1"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</row>
    <row r="782" spans="4:14" ht="14.25" hidden="1"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</row>
    <row r="783" spans="4:14" ht="14.25" hidden="1"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</row>
    <row r="784" spans="4:14" ht="14.25" hidden="1"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</row>
    <row r="785" spans="4:14" ht="14.25" hidden="1"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</row>
    <row r="786" spans="4:14" ht="14.25" hidden="1"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</row>
    <row r="787" spans="4:14" ht="14.25" hidden="1"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</row>
    <row r="788" spans="4:14" ht="14.25" hidden="1"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</row>
    <row r="789" spans="4:14" ht="14.25" hidden="1"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</row>
    <row r="790" spans="4:14" ht="14.25" hidden="1"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</row>
    <row r="791" spans="4:14" ht="14.25" hidden="1"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</row>
    <row r="792" spans="4:14" ht="14.25" hidden="1"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</row>
    <row r="793" spans="4:14" ht="14.25" hidden="1"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</row>
    <row r="794" spans="4:14" ht="14.25" hidden="1"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</row>
    <row r="795" spans="4:14" ht="14.25" hidden="1"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</row>
    <row r="796" spans="4:14" ht="14.25" hidden="1"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</row>
    <row r="797" spans="4:14" ht="14.25" hidden="1"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</row>
    <row r="798" spans="4:14" ht="14.25" hidden="1"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</row>
    <row r="799" spans="4:14" ht="14.25" hidden="1"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</row>
    <row r="800" spans="4:14" ht="14.25" hidden="1"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</row>
    <row r="801" spans="4:14" ht="14.25" hidden="1"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</row>
    <row r="802" spans="4:14" ht="14.25" hidden="1"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</row>
    <row r="803" spans="4:14" ht="14.25" hidden="1"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</row>
    <row r="804" spans="4:14" ht="14.25" hidden="1"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</row>
    <row r="805" spans="4:14" ht="14.25" hidden="1"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</row>
    <row r="806" spans="4:14" ht="14.25" hidden="1"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</row>
    <row r="807" spans="4:14" ht="14.25" hidden="1"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</row>
    <row r="808" spans="4:14" ht="14.25" hidden="1"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</row>
    <row r="809" spans="4:14" ht="14.25" hidden="1"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</row>
    <row r="810" spans="4:14" ht="14.25" hidden="1"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</row>
    <row r="811" spans="4:14" ht="14.25" hidden="1"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</row>
    <row r="812" spans="4:14" ht="14.25" hidden="1"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</row>
    <row r="813" spans="4:14" ht="14.25" hidden="1"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</row>
    <row r="814" spans="4:14" ht="14.25" hidden="1"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</row>
    <row r="815" spans="4:14" ht="14.25" hidden="1"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</row>
    <row r="816" spans="4:14" ht="14.25" hidden="1"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</row>
    <row r="817" spans="4:14" ht="14.25" hidden="1"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</row>
    <row r="818" spans="4:14" ht="14.25" hidden="1"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</row>
    <row r="819" spans="4:14" ht="14.25" hidden="1"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</row>
    <row r="820" spans="4:14" ht="14.25" hidden="1"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</row>
    <row r="821" spans="4:14" ht="14.25" hidden="1"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</row>
    <row r="822" spans="4:14" ht="14.25" hidden="1"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</row>
    <row r="823" spans="4:14" ht="14.25" hidden="1"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</row>
    <row r="824" spans="4:14" ht="14.25" hidden="1"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</row>
    <row r="825" spans="4:14" ht="14.25" hidden="1"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</row>
    <row r="826" spans="4:14" ht="14.25" hidden="1"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</row>
    <row r="827" spans="4:14" ht="14.25" hidden="1"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</row>
    <row r="828" spans="4:14" ht="14.25" hidden="1"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</row>
    <row r="829" spans="4:14" ht="14.25" hidden="1"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</row>
    <row r="830" spans="4:14" ht="14.25" hidden="1"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</row>
    <row r="831" spans="4:14" ht="14.25" hidden="1"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</row>
    <row r="832" spans="4:14" ht="14.25" hidden="1"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</row>
    <row r="833" spans="4:14" ht="14.25" hidden="1"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</row>
    <row r="834" spans="4:14" ht="14.25" hidden="1"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</row>
    <row r="835" spans="4:14" ht="14.25" hidden="1"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</row>
    <row r="836" spans="4:14" ht="14.25" hidden="1"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</row>
    <row r="837" spans="4:14" ht="14.25" hidden="1"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</row>
    <row r="838" spans="4:14" ht="14.25" hidden="1"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</row>
    <row r="839" spans="4:14" ht="14.25" hidden="1"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</row>
    <row r="840" spans="4:14" ht="14.25" hidden="1"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</row>
    <row r="841" spans="4:14" ht="14.25" hidden="1"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</row>
    <row r="842" spans="4:14" ht="14.25" hidden="1"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</row>
    <row r="843" spans="4:14" ht="14.25" hidden="1"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</row>
    <row r="844" spans="4:14" ht="14.25" hidden="1"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</row>
    <row r="845" spans="4:14" ht="14.25" hidden="1"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</row>
    <row r="846" spans="4:14" ht="14.25" hidden="1"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</row>
    <row r="847" spans="4:14" ht="14.25" hidden="1"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</row>
    <row r="848" spans="4:14" ht="14.25" hidden="1"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</row>
    <row r="849" spans="4:14" ht="14.25" hidden="1"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</row>
    <row r="850" spans="4:14" ht="14.25" hidden="1"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</row>
    <row r="851" spans="4:14" ht="14.25" hidden="1"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</row>
    <row r="852" spans="4:14" ht="14.25" hidden="1"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</row>
    <row r="853" spans="4:14" ht="14.25" hidden="1"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</row>
    <row r="854" spans="4:14" ht="14.25" hidden="1"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</row>
    <row r="855" spans="4:14" ht="14.25" hidden="1"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</row>
    <row r="856" spans="4:14" ht="14.25" hidden="1"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</row>
    <row r="857" spans="4:14" ht="14.25" hidden="1"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</row>
    <row r="858" spans="4:14" ht="14.25" hidden="1"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</row>
    <row r="859" spans="4:14" ht="14.25" hidden="1"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</row>
    <row r="860" spans="4:14" ht="14.25" hidden="1"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</row>
    <row r="861" spans="4:14" ht="14.25" hidden="1"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</row>
    <row r="862" spans="4:14" ht="14.25" hidden="1"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</row>
    <row r="863" spans="4:14" ht="14.25" hidden="1"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</row>
    <row r="864" spans="4:14" ht="14.25" hidden="1"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</row>
    <row r="865" spans="4:14" ht="14.25" hidden="1"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</row>
    <row r="866" spans="4:14" ht="14.25" hidden="1"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</row>
    <row r="867" spans="4:14" ht="14.25" hidden="1"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</row>
    <row r="868" spans="4:14" ht="14.25" hidden="1"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</row>
    <row r="869" spans="4:14" ht="14.25" hidden="1"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</row>
    <row r="870" spans="4:14" ht="14.25" hidden="1"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</row>
    <row r="871" spans="4:14" ht="14.25" hidden="1"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</row>
    <row r="872" spans="4:14" ht="14.25" hidden="1"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</row>
    <row r="873" spans="4:14" ht="14.25" hidden="1"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</row>
    <row r="874" spans="4:14" ht="14.25" hidden="1"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</row>
    <row r="875" spans="4:14" ht="14.25" hidden="1"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</row>
    <row r="876" spans="4:14" ht="14.25" hidden="1"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</row>
    <row r="877" spans="4:14" ht="14.25" hidden="1"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</row>
    <row r="878" spans="4:14" ht="14.25" hidden="1"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</row>
    <row r="879" spans="4:14" ht="14.25" hidden="1"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</row>
    <row r="880" spans="4:14" ht="14.25" hidden="1"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</row>
    <row r="881" spans="4:14" ht="14.25" hidden="1"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</row>
    <row r="882" spans="4:14" ht="14.25" hidden="1"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</row>
    <row r="883" spans="4:14" ht="14.25" hidden="1"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</row>
    <row r="884" spans="4:14" ht="14.25" hidden="1"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</row>
    <row r="885" spans="4:14" ht="14.25" hidden="1"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</row>
    <row r="886" spans="4:14" ht="14.25" hidden="1"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</row>
    <row r="887" spans="4:14" ht="14.25" hidden="1"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</row>
    <row r="888" spans="4:14" ht="14.25" hidden="1"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</row>
    <row r="889" spans="4:14" ht="14.25" hidden="1"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</row>
    <row r="890" spans="4:14" ht="14.25" hidden="1"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</row>
    <row r="891" spans="4:14" ht="14.25" hidden="1"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</row>
    <row r="892" spans="4:14" ht="14.25" hidden="1"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</row>
    <row r="893" spans="4:14" ht="14.25" hidden="1"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</row>
    <row r="894" spans="4:14" ht="14.25" hidden="1"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</row>
    <row r="895" spans="4:14" ht="14.25" hidden="1"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</row>
    <row r="896" spans="4:14" ht="14.25" hidden="1"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</row>
    <row r="897" spans="4:14" ht="14.25" hidden="1"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</row>
    <row r="898" spans="4:14" ht="14.25" hidden="1"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</row>
    <row r="899" spans="4:14" ht="14.25" hidden="1"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</row>
    <row r="900" spans="4:14" ht="14.25" hidden="1"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</row>
    <row r="901" spans="4:14" ht="14.25" hidden="1"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</row>
    <row r="902" spans="4:14" ht="14.25" hidden="1"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</row>
    <row r="903" spans="4:14" ht="14.25" hidden="1"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</row>
    <row r="904" spans="4:14" ht="14.25" hidden="1"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</row>
    <row r="905" spans="4:14" ht="14.25" hidden="1"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</row>
    <row r="906" spans="4:14" ht="14.25" hidden="1"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</row>
    <row r="907" spans="4:14" ht="14.25" hidden="1"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</row>
    <row r="908" spans="4:14" ht="14.25" hidden="1"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</row>
    <row r="909" spans="4:14" ht="14.25" hidden="1"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</row>
    <row r="910" spans="4:14" ht="14.25" hidden="1"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</row>
    <row r="911" spans="4:14" ht="14.25" hidden="1"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</row>
    <row r="912" spans="4:14" ht="14.25" hidden="1"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</row>
    <row r="913" spans="4:14" ht="14.25" hidden="1"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</row>
    <row r="914" spans="4:14" ht="14.25" hidden="1"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</row>
    <row r="915" spans="4:14" ht="14.25" hidden="1"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</row>
    <row r="916" spans="4:14" ht="14.25" hidden="1"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</row>
    <row r="917" spans="4:14" ht="14.25" hidden="1"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</row>
    <row r="918" spans="4:14" ht="14.25" hidden="1"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</row>
    <row r="919" spans="4:14" ht="14.25" hidden="1"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</row>
    <row r="920" spans="4:14" ht="14.25" hidden="1"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</row>
    <row r="921" spans="4:14" ht="14.25" hidden="1"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</row>
    <row r="922" spans="4:14" ht="14.25" hidden="1"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</row>
    <row r="923" spans="4:14" ht="14.25" hidden="1"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</row>
    <row r="924" spans="4:14" ht="14.25" hidden="1"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</row>
    <row r="925" spans="4:14" ht="14.25" hidden="1"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</row>
    <row r="926" spans="4:14" ht="14.25" hidden="1"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</row>
    <row r="927" spans="4:14" ht="14.25" hidden="1"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</row>
    <row r="928" spans="4:14" ht="14.25" hidden="1"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</row>
    <row r="929" spans="4:14" ht="14.25" hidden="1"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</row>
    <row r="930" spans="4:14" ht="14.25" hidden="1"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</row>
    <row r="931" spans="4:14" ht="14.25" hidden="1"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</row>
    <row r="932" spans="4:14" ht="14.25" hidden="1"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</row>
    <row r="933" spans="4:14" ht="14.25" hidden="1"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</row>
    <row r="934" spans="4:14" ht="14.25" hidden="1"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</row>
    <row r="935" spans="4:14" ht="14.25" hidden="1"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</row>
    <row r="936" spans="4:14" ht="14.25" hidden="1"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</row>
    <row r="937" spans="4:14" ht="14.25" hidden="1"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</row>
    <row r="938" spans="4:14" ht="14.25" hidden="1"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</row>
    <row r="939" spans="4:14" ht="14.25" hidden="1"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</row>
    <row r="940" spans="4:14" ht="14.25" hidden="1"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</row>
    <row r="941" spans="4:14" ht="14.25" hidden="1"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</row>
    <row r="942" spans="4:14" ht="14.25" hidden="1"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</row>
    <row r="943" spans="4:14" ht="14.25" hidden="1"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</row>
    <row r="944" spans="4:14" ht="14.25" hidden="1"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</row>
    <row r="945" spans="4:14" ht="14.25" hidden="1"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</row>
    <row r="946" spans="4:14" ht="14.25" hidden="1"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</row>
    <row r="947" spans="4:14" ht="14.25" hidden="1"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</row>
    <row r="948" spans="4:14" ht="14.25" hidden="1"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</row>
    <row r="949" spans="4:14" ht="14.25" hidden="1"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</row>
    <row r="950" spans="4:14" ht="14.25" hidden="1"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</row>
    <row r="951" spans="4:14" ht="14.25" hidden="1"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</row>
    <row r="952" spans="4:14" ht="14.25" hidden="1"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</row>
    <row r="953" spans="4:14" ht="14.25" hidden="1"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</row>
    <row r="954" spans="4:14" ht="14.25" hidden="1"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</row>
    <row r="955" spans="4:14" ht="14.25" hidden="1"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</row>
    <row r="956" spans="4:14" ht="14.25" hidden="1"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</row>
    <row r="957" spans="4:14" ht="14.25" hidden="1"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</row>
    <row r="958" spans="4:14" ht="14.25" hidden="1"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</row>
    <row r="959" spans="4:14" ht="14.25" hidden="1"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</row>
    <row r="960" spans="4:14" ht="14.25" hidden="1"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</row>
    <row r="961" spans="4:14" ht="14.25" hidden="1"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</row>
    <row r="962" spans="4:14" ht="14.25" hidden="1"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</row>
    <row r="963" spans="4:14" ht="14.25" hidden="1"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</row>
    <row r="964" spans="4:14" ht="14.25" hidden="1"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</row>
    <row r="965" spans="4:14" ht="14.25" hidden="1"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</row>
    <row r="966" spans="4:14" ht="14.25" hidden="1"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</row>
    <row r="967" spans="4:14" ht="14.25" hidden="1"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</row>
    <row r="968" spans="4:14" ht="14.25" hidden="1"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</row>
    <row r="969" spans="4:14" ht="14.25" hidden="1"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</row>
    <row r="970" spans="4:14" ht="14.25" hidden="1"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</row>
    <row r="971" spans="4:14" ht="14.25" hidden="1"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</row>
    <row r="972" spans="4:14" ht="14.25" hidden="1"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</row>
    <row r="973" spans="4:14" ht="14.25" hidden="1"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</row>
    <row r="974" spans="4:14" ht="14.25" hidden="1"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</row>
    <row r="975" spans="4:14" ht="14.25" hidden="1"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</row>
    <row r="976" spans="4:14" ht="14.25" hidden="1"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</row>
    <row r="977" spans="4:14" ht="14.25" hidden="1"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</row>
    <row r="978" spans="4:14" ht="14.25" hidden="1"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</row>
    <row r="979" spans="4:14" ht="14.25" hidden="1"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</row>
    <row r="980" spans="4:14" ht="14.25" hidden="1"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</row>
    <row r="981" spans="4:14" ht="14.25" hidden="1"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</row>
    <row r="982" spans="4:14" ht="14.25" hidden="1"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</row>
    <row r="983" spans="4:14" ht="14.25" hidden="1"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</row>
    <row r="984" spans="4:14" ht="14.25" hidden="1"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</row>
    <row r="985" spans="4:14" ht="14.25" hidden="1"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</row>
    <row r="986" spans="4:14" ht="14.25" hidden="1"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</row>
    <row r="987" spans="4:14" ht="14.25" hidden="1"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</row>
    <row r="988" spans="4:14" ht="14.25" hidden="1"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</row>
    <row r="989" spans="4:14" ht="14.25" hidden="1"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</row>
    <row r="990" spans="4:14" ht="14.25" hidden="1"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</row>
    <row r="991" spans="4:14" ht="14.25" hidden="1"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</row>
    <row r="992" spans="4:14" ht="14.25" hidden="1"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</row>
    <row r="993" spans="4:14" ht="14.25" hidden="1"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</row>
    <row r="994" spans="4:14" ht="14.25" hidden="1"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</row>
    <row r="995" spans="4:14" ht="14.25" hidden="1"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</row>
    <row r="996" spans="4:14" ht="14.25" hidden="1"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</row>
    <row r="997" spans="4:14" ht="14.25" hidden="1"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</row>
    <row r="998" spans="4:14" ht="14.25" hidden="1"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</row>
    <row r="999" spans="4:14" ht="14.25" hidden="1"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</row>
    <row r="1000" spans="4:14" ht="14.25" hidden="1"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</row>
    <row r="1001" spans="4:14" ht="14.25" hidden="1"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</row>
    <row r="1002" spans="4:14" ht="14.25" hidden="1"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</row>
    <row r="1003" spans="4:14" ht="14.25" hidden="1"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</row>
    <row r="1004" spans="4:14" ht="14.25" hidden="1"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</row>
    <row r="1005" spans="4:14" ht="14.25" hidden="1"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</row>
    <row r="1006" spans="4:14" ht="14.25" hidden="1"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</row>
    <row r="1007" spans="4:14" ht="14.25" hidden="1"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</row>
    <row r="1008" spans="4:14" ht="14.25" hidden="1"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</row>
    <row r="1009" spans="4:14" ht="14.25" hidden="1"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</row>
    <row r="1010" spans="4:14" ht="14.25" hidden="1"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</row>
    <row r="1011" spans="4:14" ht="14.25" hidden="1"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</row>
    <row r="1012" spans="4:14" ht="14.25" hidden="1"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</row>
    <row r="1013" spans="4:14" ht="14.25" hidden="1"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</row>
    <row r="1014" spans="4:14" ht="14.25" hidden="1"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</row>
    <row r="1015" spans="4:14" ht="14.25" hidden="1"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</row>
    <row r="1016" spans="4:14" ht="14.25" hidden="1"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</row>
    <row r="1017" spans="4:14" ht="14.25" hidden="1"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</row>
    <row r="1018" spans="4:14" ht="14.25" hidden="1"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</row>
    <row r="1019" spans="4:14" ht="14.25" hidden="1"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</row>
    <row r="1020" spans="4:14" ht="14.25" hidden="1"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</row>
    <row r="1021" spans="4:14" ht="14.25" hidden="1"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</row>
    <row r="1022" spans="4:14" ht="14.25" hidden="1"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</row>
    <row r="1023" spans="4:14" ht="14.25" hidden="1"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</row>
    <row r="1024" spans="4:14" ht="14.25" hidden="1"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</row>
    <row r="1025" spans="4:14" ht="14.25" hidden="1"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</row>
    <row r="1026" spans="4:14" ht="14.25" hidden="1"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</row>
    <row r="1027" spans="4:14" ht="14.25" hidden="1"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</row>
    <row r="1028" spans="4:14" ht="14.25" hidden="1"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</row>
    <row r="1029" spans="4:14" ht="14.25" hidden="1"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</row>
    <row r="1030" spans="4:14" ht="14.25" hidden="1"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</row>
    <row r="1031" spans="4:14" ht="14.25" hidden="1"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</row>
    <row r="1032" spans="4:14" ht="14.25" hidden="1"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</row>
    <row r="1033" spans="4:14" ht="14.25" hidden="1"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</row>
    <row r="1034" spans="4:14" ht="14.25" hidden="1"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</row>
    <row r="1035" spans="4:14" ht="14.25" hidden="1"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</row>
  </sheetData>
  <sheetProtection sheet="1" objects="1" scenarios="1"/>
  <mergeCells count="15">
    <mergeCell ref="N3:O4"/>
    <mergeCell ref="A3:A5"/>
    <mergeCell ref="D3:L3"/>
    <mergeCell ref="B3:B5"/>
    <mergeCell ref="C3:C5"/>
    <mergeCell ref="D4:D5"/>
    <mergeCell ref="E4:E5"/>
    <mergeCell ref="K4:L4"/>
    <mergeCell ref="I4:I5"/>
    <mergeCell ref="A109:G109"/>
    <mergeCell ref="J4:J5"/>
    <mergeCell ref="F4:F5"/>
    <mergeCell ref="G4:G5"/>
    <mergeCell ref="H4:H5"/>
    <mergeCell ref="M3:M5"/>
  </mergeCells>
  <printOptions/>
  <pageMargins left="0.77" right="0.8" top="1" bottom="0.99" header="0.6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H20" sqref="H20"/>
    </sheetView>
  </sheetViews>
  <sheetFormatPr defaultColWidth="0" defaultRowHeight="12.75" zeroHeight="1"/>
  <cols>
    <col min="1" max="1" width="18.57421875" style="0" customWidth="1"/>
    <col min="2" max="4" width="11.421875" style="0" customWidth="1"/>
    <col min="5" max="5" width="12.421875" style="0" customWidth="1"/>
    <col min="6" max="6" width="12.140625" style="0" customWidth="1"/>
    <col min="7" max="7" width="11.421875" style="0" customWidth="1"/>
    <col min="8" max="8" width="14.140625" style="0" customWidth="1"/>
    <col min="9" max="9" width="0.2890625" style="0" customWidth="1"/>
    <col min="10" max="16384" width="11.421875" style="0" hidden="1" customWidth="1"/>
  </cols>
  <sheetData>
    <row r="1" spans="1:8" ht="18">
      <c r="A1" s="41" t="s">
        <v>0</v>
      </c>
      <c r="B1" s="41"/>
      <c r="C1" s="41"/>
      <c r="D1" s="41"/>
      <c r="E1" s="41"/>
      <c r="F1" s="41"/>
      <c r="G1" s="41"/>
      <c r="H1" s="41"/>
    </row>
    <row r="2" ht="12.75"/>
    <row r="3" ht="12.75"/>
    <row r="4" spans="1:8" s="1" customFormat="1" ht="16.5" customHeight="1">
      <c r="A4" s="28" t="s">
        <v>1</v>
      </c>
      <c r="B4" s="30" t="s">
        <v>2</v>
      </c>
      <c r="C4" s="38" t="s">
        <v>3</v>
      </c>
      <c r="D4" s="39"/>
      <c r="E4" s="39"/>
      <c r="F4" s="39"/>
      <c r="G4" s="40"/>
      <c r="H4" s="30" t="s">
        <v>127</v>
      </c>
    </row>
    <row r="5" spans="1:8" s="1" customFormat="1" ht="16.5" customHeight="1">
      <c r="A5" s="37"/>
      <c r="B5" s="37"/>
      <c r="C5" s="28">
        <v>1</v>
      </c>
      <c r="D5" s="28">
        <v>2</v>
      </c>
      <c r="E5" s="28">
        <v>3</v>
      </c>
      <c r="F5" s="28">
        <v>4</v>
      </c>
      <c r="G5" s="28" t="s">
        <v>4</v>
      </c>
      <c r="H5" s="31"/>
    </row>
    <row r="6" spans="1:8" s="1" customFormat="1" ht="16.5" customHeight="1">
      <c r="A6" s="29"/>
      <c r="B6" s="29"/>
      <c r="C6" s="29"/>
      <c r="D6" s="29"/>
      <c r="E6" s="29"/>
      <c r="F6" s="29"/>
      <c r="G6" s="29"/>
      <c r="H6" s="32"/>
    </row>
    <row r="7" spans="1:8" s="1" customFormat="1" ht="14.25">
      <c r="A7" s="2"/>
      <c r="B7" s="2"/>
      <c r="C7" s="3"/>
      <c r="D7" s="3"/>
      <c r="E7" s="3"/>
      <c r="F7" s="3"/>
      <c r="G7" s="2"/>
      <c r="H7" s="17"/>
    </row>
    <row r="8" spans="1:8" s="1" customFormat="1" ht="16.5" customHeight="1">
      <c r="A8" s="1" t="s">
        <v>5</v>
      </c>
      <c r="B8" s="4">
        <f>SUM(C8:G8)</f>
        <v>106221</v>
      </c>
      <c r="C8" s="4">
        <v>27679</v>
      </c>
      <c r="D8" s="4">
        <v>29876</v>
      </c>
      <c r="E8" s="4">
        <v>20188</v>
      </c>
      <c r="F8" s="4">
        <v>19109</v>
      </c>
      <c r="G8" s="4">
        <v>9369</v>
      </c>
      <c r="H8" s="16">
        <v>2.59</v>
      </c>
    </row>
    <row r="9" spans="1:8" s="1" customFormat="1" ht="16.5" customHeight="1">
      <c r="A9" s="1" t="s">
        <v>6</v>
      </c>
      <c r="B9" s="4">
        <f aca="true" t="shared" si="0" ref="B9:B16">SUM(C9:G9)</f>
        <v>224968</v>
      </c>
      <c r="C9" s="4">
        <v>69783</v>
      </c>
      <c r="D9" s="4">
        <v>61619</v>
      </c>
      <c r="E9" s="4">
        <v>40369</v>
      </c>
      <c r="F9" s="4">
        <v>35023</v>
      </c>
      <c r="G9" s="4">
        <v>18174</v>
      </c>
      <c r="H9" s="16">
        <v>2.47</v>
      </c>
    </row>
    <row r="10" spans="1:8" s="1" customFormat="1" ht="16.5" customHeight="1">
      <c r="A10" s="1" t="s">
        <v>7</v>
      </c>
      <c r="B10" s="4">
        <f t="shared" si="0"/>
        <v>622746</v>
      </c>
      <c r="C10" s="4">
        <v>187589</v>
      </c>
      <c r="D10" s="4">
        <v>185617</v>
      </c>
      <c r="E10" s="4">
        <v>105606</v>
      </c>
      <c r="F10" s="4">
        <v>93084</v>
      </c>
      <c r="G10" s="4">
        <v>50850</v>
      </c>
      <c r="H10" s="16">
        <v>2.46</v>
      </c>
    </row>
    <row r="11" spans="1:8" s="1" customFormat="1" ht="16.5" customHeight="1">
      <c r="A11" s="1" t="s">
        <v>8</v>
      </c>
      <c r="B11" s="4">
        <f t="shared" si="0"/>
        <v>543034</v>
      </c>
      <c r="C11" s="4">
        <v>164783</v>
      </c>
      <c r="D11" s="4">
        <v>151976</v>
      </c>
      <c r="E11" s="4">
        <v>89832</v>
      </c>
      <c r="F11" s="4">
        <v>86452</v>
      </c>
      <c r="G11" s="4">
        <v>49991</v>
      </c>
      <c r="H11" s="16">
        <v>2.5</v>
      </c>
    </row>
    <row r="12" spans="1:8" s="1" customFormat="1" ht="16.5" customHeight="1">
      <c r="A12" s="1" t="s">
        <v>9</v>
      </c>
      <c r="B12" s="4">
        <f t="shared" si="0"/>
        <v>207618</v>
      </c>
      <c r="C12" s="4">
        <v>67191</v>
      </c>
      <c r="D12" s="4">
        <v>55839</v>
      </c>
      <c r="E12" s="4">
        <v>34700</v>
      </c>
      <c r="F12" s="4">
        <v>32391</v>
      </c>
      <c r="G12" s="4">
        <v>17497</v>
      </c>
      <c r="H12" s="16">
        <v>2.45</v>
      </c>
    </row>
    <row r="13" spans="1:8" s="1" customFormat="1" ht="16.5" customHeight="1">
      <c r="A13" s="1" t="s">
        <v>10</v>
      </c>
      <c r="B13" s="4">
        <f t="shared" si="0"/>
        <v>468820</v>
      </c>
      <c r="C13" s="4">
        <v>143184</v>
      </c>
      <c r="D13" s="4">
        <v>130714</v>
      </c>
      <c r="E13" s="4">
        <v>83474</v>
      </c>
      <c r="F13" s="4">
        <v>68219</v>
      </c>
      <c r="G13" s="4">
        <v>43229</v>
      </c>
      <c r="H13" s="16">
        <v>2.5</v>
      </c>
    </row>
    <row r="14" spans="1:8" s="1" customFormat="1" ht="16.5" customHeight="1">
      <c r="A14" s="1" t="s">
        <v>11</v>
      </c>
      <c r="B14" s="4">
        <f t="shared" si="0"/>
        <v>260660</v>
      </c>
      <c r="C14" s="4">
        <v>77310</v>
      </c>
      <c r="D14" s="4">
        <v>68342</v>
      </c>
      <c r="E14" s="4">
        <v>45647</v>
      </c>
      <c r="F14" s="4">
        <v>43935</v>
      </c>
      <c r="G14" s="4">
        <v>25426</v>
      </c>
      <c r="H14" s="16">
        <v>2.56</v>
      </c>
    </row>
    <row r="15" spans="1:8" s="1" customFormat="1" ht="16.5" customHeight="1">
      <c r="A15" s="1" t="s">
        <v>12</v>
      </c>
      <c r="B15" s="4">
        <f t="shared" si="0"/>
        <v>134513</v>
      </c>
      <c r="C15" s="4">
        <v>37736</v>
      </c>
      <c r="D15" s="4">
        <v>36711</v>
      </c>
      <c r="E15" s="4">
        <v>23141</v>
      </c>
      <c r="F15" s="4">
        <v>23107</v>
      </c>
      <c r="G15" s="4">
        <v>13818</v>
      </c>
      <c r="H15" s="16">
        <v>2.59</v>
      </c>
    </row>
    <row r="16" spans="1:8" s="1" customFormat="1" ht="16.5" customHeight="1">
      <c r="A16" s="1" t="s">
        <v>13</v>
      </c>
      <c r="B16" s="4">
        <f t="shared" si="0"/>
        <v>771083</v>
      </c>
      <c r="C16" s="4">
        <v>344655</v>
      </c>
      <c r="D16" s="4">
        <v>232607</v>
      </c>
      <c r="E16" s="4">
        <v>101570</v>
      </c>
      <c r="F16" s="4">
        <v>63357</v>
      </c>
      <c r="G16" s="4">
        <v>28894</v>
      </c>
      <c r="H16" s="16">
        <v>1.98</v>
      </c>
    </row>
    <row r="17" spans="2:8" s="1" customFormat="1" ht="6.75" customHeight="1">
      <c r="B17" s="4"/>
      <c r="C17" s="4"/>
      <c r="D17" s="4"/>
      <c r="E17" s="4"/>
      <c r="F17" s="4"/>
      <c r="G17" s="4"/>
      <c r="H17" s="5"/>
    </row>
    <row r="18" spans="1:8" s="1" customFormat="1" ht="29.25" customHeight="1" thickBot="1">
      <c r="A18" s="6" t="s">
        <v>14</v>
      </c>
      <c r="B18" s="7">
        <f aca="true" t="shared" si="1" ref="B18:G18">SUM(B8:B16)</f>
        <v>3339663</v>
      </c>
      <c r="C18" s="7">
        <f t="shared" si="1"/>
        <v>1119910</v>
      </c>
      <c r="D18" s="7">
        <f t="shared" si="1"/>
        <v>953301</v>
      </c>
      <c r="E18" s="7">
        <f t="shared" si="1"/>
        <v>544527</v>
      </c>
      <c r="F18" s="7">
        <f t="shared" si="1"/>
        <v>464677</v>
      </c>
      <c r="G18" s="7">
        <f t="shared" si="1"/>
        <v>257248</v>
      </c>
      <c r="H18" s="8">
        <v>2.38</v>
      </c>
    </row>
    <row r="19" ht="13.5" thickTop="1"/>
    <row r="20" spans="1:7" ht="12.75" customHeight="1">
      <c r="A20" s="27" t="s">
        <v>15</v>
      </c>
      <c r="B20" s="27"/>
      <c r="C20" s="27"/>
      <c r="D20" s="27"/>
      <c r="E20" s="27"/>
      <c r="F20" s="27"/>
      <c r="G20" s="27"/>
    </row>
    <row r="21" ht="12.75"/>
  </sheetData>
  <sheetProtection sheet="1" objects="1" scenarios="1"/>
  <mergeCells count="11">
    <mergeCell ref="H4:H6"/>
    <mergeCell ref="C4:G4"/>
    <mergeCell ref="A1:H1"/>
    <mergeCell ref="A20:G20"/>
    <mergeCell ref="B4:B6"/>
    <mergeCell ref="A4:A6"/>
    <mergeCell ref="C5:C6"/>
    <mergeCell ref="D5:D6"/>
    <mergeCell ref="E5:E6"/>
    <mergeCell ref="F5:F6"/>
    <mergeCell ref="G5:G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13" sqref="A13"/>
    </sheetView>
  </sheetViews>
  <sheetFormatPr defaultColWidth="0" defaultRowHeight="12.75" zeroHeight="1"/>
  <cols>
    <col min="1" max="1" width="26.57421875" style="0" customWidth="1"/>
    <col min="2" max="4" width="16.140625" style="0" customWidth="1"/>
    <col min="5" max="5" width="0.2890625" style="0" customWidth="1"/>
    <col min="6" max="16384" width="0" style="0" hidden="1" customWidth="1"/>
  </cols>
  <sheetData>
    <row r="1" ht="15">
      <c r="A1" s="19" t="s">
        <v>130</v>
      </c>
    </row>
    <row r="2" ht="12.75"/>
    <row r="3" spans="1:4" s="1" customFormat="1" ht="14.25">
      <c r="A3" s="28" t="s">
        <v>97</v>
      </c>
      <c r="B3" s="38" t="s">
        <v>128</v>
      </c>
      <c r="C3" s="39"/>
      <c r="D3" s="40"/>
    </row>
    <row r="4" spans="1:4" s="1" customFormat="1" ht="14.25">
      <c r="A4" s="37"/>
      <c r="B4" s="28">
        <v>2001</v>
      </c>
      <c r="C4" s="28">
        <v>1991</v>
      </c>
      <c r="D4" s="30" t="s">
        <v>131</v>
      </c>
    </row>
    <row r="5" spans="1:4" s="1" customFormat="1" ht="14.25">
      <c r="A5" s="29"/>
      <c r="B5" s="29">
        <v>2001</v>
      </c>
      <c r="C5" s="29">
        <v>1991</v>
      </c>
      <c r="D5" s="29"/>
    </row>
    <row r="6" spans="2:4" ht="12.75">
      <c r="B6" s="20"/>
      <c r="C6" s="20"/>
      <c r="D6" s="20"/>
    </row>
    <row r="7" spans="1:4" ht="14.25">
      <c r="A7" s="1" t="s">
        <v>99</v>
      </c>
      <c r="B7" s="4">
        <v>753</v>
      </c>
      <c r="C7" s="4">
        <v>619</v>
      </c>
      <c r="D7" s="21">
        <f>(B7/C7-1)*100</f>
        <v>21.647819063004835</v>
      </c>
    </row>
    <row r="8" spans="1:4" ht="14.25">
      <c r="A8" s="1" t="s">
        <v>100</v>
      </c>
      <c r="B8" s="4">
        <v>99</v>
      </c>
      <c r="C8" s="4">
        <v>87</v>
      </c>
      <c r="D8" s="21">
        <f aca="true" t="shared" si="0" ref="D8:D71">(B8/C8-1)*100</f>
        <v>13.793103448275868</v>
      </c>
    </row>
    <row r="9" spans="1:4" ht="14.25">
      <c r="A9" s="1" t="s">
        <v>101</v>
      </c>
      <c r="B9" s="4">
        <v>5712</v>
      </c>
      <c r="C9" s="4">
        <v>4950</v>
      </c>
      <c r="D9" s="21">
        <f t="shared" si="0"/>
        <v>15.393939393939405</v>
      </c>
    </row>
    <row r="10" spans="1:4" ht="14.25">
      <c r="A10" s="1" t="s">
        <v>102</v>
      </c>
      <c r="B10" s="4">
        <v>776</v>
      </c>
      <c r="C10" s="4">
        <v>468</v>
      </c>
      <c r="D10" s="21">
        <f t="shared" si="0"/>
        <v>65.81196581196582</v>
      </c>
    </row>
    <row r="11" spans="1:4" ht="14.25">
      <c r="A11" s="1" t="s">
        <v>103</v>
      </c>
      <c r="B11" s="4">
        <v>264</v>
      </c>
      <c r="C11" s="4">
        <v>191</v>
      </c>
      <c r="D11" s="21">
        <f t="shared" si="0"/>
        <v>38.2198952879581</v>
      </c>
    </row>
    <row r="12" spans="1:4" ht="14.25">
      <c r="A12" s="1" t="s">
        <v>104</v>
      </c>
      <c r="B12" s="4">
        <v>1185</v>
      </c>
      <c r="C12" s="4">
        <v>1003</v>
      </c>
      <c r="D12" s="21">
        <f t="shared" si="0"/>
        <v>18.1455633100698</v>
      </c>
    </row>
    <row r="13" spans="1:4" ht="14.25">
      <c r="A13" s="1" t="s">
        <v>105</v>
      </c>
      <c r="B13" s="4">
        <v>201</v>
      </c>
      <c r="C13" s="4">
        <v>156</v>
      </c>
      <c r="D13" s="21">
        <f t="shared" si="0"/>
        <v>28.846153846153854</v>
      </c>
    </row>
    <row r="14" spans="1:4" ht="14.25">
      <c r="A14" s="1" t="s">
        <v>106</v>
      </c>
      <c r="B14" s="4">
        <v>552</v>
      </c>
      <c r="C14" s="4">
        <v>502</v>
      </c>
      <c r="D14" s="21">
        <f t="shared" si="0"/>
        <v>9.960159362549792</v>
      </c>
    </row>
    <row r="15" spans="1:4" ht="14.25">
      <c r="A15" s="1" t="s">
        <v>107</v>
      </c>
      <c r="B15" s="4">
        <v>133</v>
      </c>
      <c r="C15" s="4">
        <v>100</v>
      </c>
      <c r="D15" s="21">
        <f t="shared" si="0"/>
        <v>33.00000000000001</v>
      </c>
    </row>
    <row r="16" spans="1:4" ht="14.25">
      <c r="A16" s="1" t="s">
        <v>108</v>
      </c>
      <c r="B16" s="4">
        <v>591</v>
      </c>
      <c r="C16" s="4">
        <v>534</v>
      </c>
      <c r="D16" s="21">
        <f t="shared" si="0"/>
        <v>10.67415730337078</v>
      </c>
    </row>
    <row r="17" spans="1:4" ht="14.25">
      <c r="A17" s="1" t="s">
        <v>109</v>
      </c>
      <c r="B17" s="4">
        <v>329</v>
      </c>
      <c r="C17" s="4">
        <v>274</v>
      </c>
      <c r="D17" s="21">
        <f t="shared" si="0"/>
        <v>20.07299270072993</v>
      </c>
    </row>
    <row r="18" spans="1:4" ht="14.25">
      <c r="A18" s="1" t="s">
        <v>110</v>
      </c>
      <c r="B18" s="4">
        <v>280</v>
      </c>
      <c r="C18" s="4">
        <v>254</v>
      </c>
      <c r="D18" s="21">
        <f t="shared" si="0"/>
        <v>10.236220472440948</v>
      </c>
    </row>
    <row r="19" spans="1:4" ht="14.25">
      <c r="A19" s="1" t="s">
        <v>16</v>
      </c>
      <c r="B19" s="4">
        <v>573</v>
      </c>
      <c r="C19" s="4">
        <v>401</v>
      </c>
      <c r="D19" s="21">
        <f t="shared" si="0"/>
        <v>42.89276807980049</v>
      </c>
    </row>
    <row r="20" spans="1:4" ht="14.25">
      <c r="A20" s="1" t="s">
        <v>17</v>
      </c>
      <c r="B20" s="4">
        <v>102</v>
      </c>
      <c r="C20" s="4">
        <v>70</v>
      </c>
      <c r="D20" s="21">
        <f t="shared" si="0"/>
        <v>45.71428571428571</v>
      </c>
    </row>
    <row r="21" spans="1:4" ht="14.25">
      <c r="A21" s="1" t="s">
        <v>18</v>
      </c>
      <c r="B21" s="4">
        <v>964</v>
      </c>
      <c r="C21" s="4">
        <v>697</v>
      </c>
      <c r="D21" s="21">
        <f t="shared" si="0"/>
        <v>38.30703012912482</v>
      </c>
    </row>
    <row r="22" spans="1:4" ht="14.25">
      <c r="A22" s="1" t="s">
        <v>19</v>
      </c>
      <c r="B22" s="4">
        <v>2049</v>
      </c>
      <c r="C22" s="4">
        <v>1618</v>
      </c>
      <c r="D22" s="21">
        <f t="shared" si="0"/>
        <v>26.63782447466008</v>
      </c>
    </row>
    <row r="23" spans="1:4" ht="14.25">
      <c r="A23" s="1" t="s">
        <v>20</v>
      </c>
      <c r="B23" s="4">
        <v>1659</v>
      </c>
      <c r="C23" s="4">
        <v>1340</v>
      </c>
      <c r="D23" s="21">
        <f t="shared" si="0"/>
        <v>23.805970149253742</v>
      </c>
    </row>
    <row r="24" spans="1:4" ht="14.25">
      <c r="A24" s="1" t="s">
        <v>21</v>
      </c>
      <c r="B24" s="4">
        <v>291</v>
      </c>
      <c r="C24" s="4">
        <v>235</v>
      </c>
      <c r="D24" s="21">
        <f t="shared" si="0"/>
        <v>23.82978723404254</v>
      </c>
    </row>
    <row r="25" spans="1:4" ht="14.25">
      <c r="A25" s="1" t="s">
        <v>98</v>
      </c>
      <c r="B25" s="4">
        <v>261</v>
      </c>
      <c r="C25" s="4">
        <v>213</v>
      </c>
      <c r="D25" s="21">
        <f t="shared" si="0"/>
        <v>22.535211267605625</v>
      </c>
    </row>
    <row r="26" spans="1:4" ht="14.25">
      <c r="A26" s="1" t="s">
        <v>111</v>
      </c>
      <c r="B26" s="4">
        <v>829</v>
      </c>
      <c r="C26" s="4">
        <v>678</v>
      </c>
      <c r="D26" s="21">
        <f t="shared" si="0"/>
        <v>22.271386430678476</v>
      </c>
    </row>
    <row r="27" spans="1:4" ht="14.25">
      <c r="A27" s="1" t="s">
        <v>22</v>
      </c>
      <c r="B27" s="4">
        <v>124</v>
      </c>
      <c r="C27" s="4">
        <v>86</v>
      </c>
      <c r="D27" s="21">
        <f t="shared" si="0"/>
        <v>44.18604651162789</v>
      </c>
    </row>
    <row r="28" spans="1:4" ht="14.25">
      <c r="A28" s="1" t="s">
        <v>23</v>
      </c>
      <c r="B28" s="4">
        <v>1525</v>
      </c>
      <c r="C28" s="4">
        <v>1373</v>
      </c>
      <c r="D28" s="21">
        <f t="shared" si="0"/>
        <v>11.0706482155863</v>
      </c>
    </row>
    <row r="29" spans="1:4" ht="14.25">
      <c r="A29" s="1" t="s">
        <v>24</v>
      </c>
      <c r="B29" s="4">
        <v>261</v>
      </c>
      <c r="C29" s="4">
        <v>211</v>
      </c>
      <c r="D29" s="21">
        <f t="shared" si="0"/>
        <v>23.696682464454977</v>
      </c>
    </row>
    <row r="30" spans="1:4" ht="14.25">
      <c r="A30" s="1" t="s">
        <v>25</v>
      </c>
      <c r="B30" s="4">
        <v>210</v>
      </c>
      <c r="C30" s="4">
        <v>192</v>
      </c>
      <c r="D30" s="21">
        <f t="shared" si="0"/>
        <v>9.375</v>
      </c>
    </row>
    <row r="31" spans="1:4" ht="14.25">
      <c r="A31" s="1" t="s">
        <v>26</v>
      </c>
      <c r="B31" s="4">
        <v>103</v>
      </c>
      <c r="C31" s="4">
        <v>73</v>
      </c>
      <c r="D31" s="21">
        <f t="shared" si="0"/>
        <v>41.095890410958916</v>
      </c>
    </row>
    <row r="32" spans="1:4" ht="14.25">
      <c r="A32" s="1" t="s">
        <v>27</v>
      </c>
      <c r="B32" s="4">
        <v>760</v>
      </c>
      <c r="C32" s="4">
        <v>618</v>
      </c>
      <c r="D32" s="21">
        <f t="shared" si="0"/>
        <v>22.977346278317157</v>
      </c>
    </row>
    <row r="33" spans="1:4" ht="14.25">
      <c r="A33" s="1" t="s">
        <v>28</v>
      </c>
      <c r="B33" s="4">
        <v>215</v>
      </c>
      <c r="C33" s="4">
        <v>186</v>
      </c>
      <c r="D33" s="21">
        <f t="shared" si="0"/>
        <v>15.591397849462375</v>
      </c>
    </row>
    <row r="34" spans="1:4" ht="14.25">
      <c r="A34" s="1" t="s">
        <v>29</v>
      </c>
      <c r="B34" s="4">
        <v>839</v>
      </c>
      <c r="C34" s="4">
        <v>720</v>
      </c>
      <c r="D34" s="21">
        <f t="shared" si="0"/>
        <v>16.527777777777786</v>
      </c>
    </row>
    <row r="35" spans="1:4" ht="14.25">
      <c r="A35" s="1" t="s">
        <v>30</v>
      </c>
      <c r="B35" s="4">
        <v>993</v>
      </c>
      <c r="C35" s="4">
        <v>743</v>
      </c>
      <c r="D35" s="21">
        <f t="shared" si="0"/>
        <v>33.64737550471064</v>
      </c>
    </row>
    <row r="36" spans="1:4" s="1" customFormat="1" ht="23.25" customHeight="1">
      <c r="A36" s="23" t="s">
        <v>122</v>
      </c>
      <c r="B36" s="24">
        <f>SUM(B7:B35)</f>
        <v>22633</v>
      </c>
      <c r="C36" s="24">
        <f>SUM(C7:C35)</f>
        <v>18592</v>
      </c>
      <c r="D36" s="25">
        <f t="shared" si="0"/>
        <v>21.73515490533562</v>
      </c>
    </row>
    <row r="37" spans="1:4" ht="14.25">
      <c r="A37" s="1" t="s">
        <v>112</v>
      </c>
      <c r="B37" s="4">
        <v>968</v>
      </c>
      <c r="C37" s="4">
        <v>810</v>
      </c>
      <c r="D37" s="21">
        <f t="shared" si="0"/>
        <v>19.506172839506174</v>
      </c>
    </row>
    <row r="38" spans="1:4" ht="14.25">
      <c r="A38" s="1" t="s">
        <v>31</v>
      </c>
      <c r="B38" s="4">
        <v>704</v>
      </c>
      <c r="C38" s="4">
        <v>571</v>
      </c>
      <c r="D38" s="21">
        <f t="shared" si="0"/>
        <v>23.29246935201401</v>
      </c>
    </row>
    <row r="39" spans="1:4" ht="14.25">
      <c r="A39" s="1" t="s">
        <v>32</v>
      </c>
      <c r="B39" s="4">
        <v>518</v>
      </c>
      <c r="C39" s="4">
        <v>437</v>
      </c>
      <c r="D39" s="21">
        <f t="shared" si="0"/>
        <v>18.535469107551485</v>
      </c>
    </row>
    <row r="40" spans="1:4" ht="14.25">
      <c r="A40" s="1" t="s">
        <v>33</v>
      </c>
      <c r="B40" s="4">
        <v>619</v>
      </c>
      <c r="C40" s="4">
        <v>509</v>
      </c>
      <c r="D40" s="21">
        <f t="shared" si="0"/>
        <v>21.611001964636543</v>
      </c>
    </row>
    <row r="41" spans="1:4" ht="14.25">
      <c r="A41" s="1" t="s">
        <v>34</v>
      </c>
      <c r="B41" s="4">
        <v>254</v>
      </c>
      <c r="C41" s="4">
        <v>211</v>
      </c>
      <c r="D41" s="21">
        <f t="shared" si="0"/>
        <v>20.379146919431278</v>
      </c>
    </row>
    <row r="42" spans="1:4" ht="14.25">
      <c r="A42" s="1" t="s">
        <v>35</v>
      </c>
      <c r="B42" s="4">
        <v>310</v>
      </c>
      <c r="C42" s="4">
        <v>253</v>
      </c>
      <c r="D42" s="21">
        <f t="shared" si="0"/>
        <v>22.529644268774707</v>
      </c>
    </row>
    <row r="43" spans="1:4" ht="14.25">
      <c r="A43" s="1" t="s">
        <v>36</v>
      </c>
      <c r="B43" s="4">
        <v>11888</v>
      </c>
      <c r="C43" s="4">
        <v>10599</v>
      </c>
      <c r="D43" s="21">
        <f t="shared" si="0"/>
        <v>12.16152467213889</v>
      </c>
    </row>
    <row r="44" spans="1:4" ht="14.25">
      <c r="A44" s="1" t="s">
        <v>37</v>
      </c>
      <c r="B44" s="4">
        <v>175</v>
      </c>
      <c r="C44" s="4">
        <v>148</v>
      </c>
      <c r="D44" s="21">
        <f t="shared" si="0"/>
        <v>18.243243243243246</v>
      </c>
    </row>
    <row r="45" spans="1:4" ht="14.25">
      <c r="A45" s="1" t="s">
        <v>38</v>
      </c>
      <c r="B45" s="4">
        <v>105</v>
      </c>
      <c r="C45" s="4">
        <v>88</v>
      </c>
      <c r="D45" s="21">
        <f t="shared" si="0"/>
        <v>19.318181818181813</v>
      </c>
    </row>
    <row r="46" spans="1:4" ht="14.25">
      <c r="A46" s="1" t="s">
        <v>39</v>
      </c>
      <c r="B46" s="4">
        <v>322</v>
      </c>
      <c r="C46" s="4">
        <v>264</v>
      </c>
      <c r="D46" s="21">
        <f t="shared" si="0"/>
        <v>21.969696969696972</v>
      </c>
    </row>
    <row r="47" spans="1:4" ht="14.25">
      <c r="A47" s="1" t="s">
        <v>40</v>
      </c>
      <c r="B47" s="4">
        <v>1108</v>
      </c>
      <c r="C47" s="4">
        <v>935</v>
      </c>
      <c r="D47" s="21">
        <f t="shared" si="0"/>
        <v>18.50267379679145</v>
      </c>
    </row>
    <row r="48" spans="1:4" ht="14.25">
      <c r="A48" s="1" t="s">
        <v>41</v>
      </c>
      <c r="B48" s="4">
        <v>126</v>
      </c>
      <c r="C48" s="4">
        <v>91</v>
      </c>
      <c r="D48" s="21">
        <f t="shared" si="0"/>
        <v>38.46153846153846</v>
      </c>
    </row>
    <row r="49" spans="1:4" ht="14.25">
      <c r="A49" s="1" t="s">
        <v>42</v>
      </c>
      <c r="B49" s="4">
        <v>1251</v>
      </c>
      <c r="C49" s="4">
        <v>974</v>
      </c>
      <c r="D49" s="21">
        <f t="shared" si="0"/>
        <v>28.4394250513347</v>
      </c>
    </row>
    <row r="50" spans="1:4" ht="14.25">
      <c r="A50" s="1" t="s">
        <v>43</v>
      </c>
      <c r="B50" s="4">
        <v>497</v>
      </c>
      <c r="C50" s="4">
        <v>355</v>
      </c>
      <c r="D50" s="21">
        <f t="shared" si="0"/>
        <v>39.99999999999999</v>
      </c>
    </row>
    <row r="51" spans="1:4" ht="14.25">
      <c r="A51" s="1" t="s">
        <v>44</v>
      </c>
      <c r="B51" s="4">
        <v>4403</v>
      </c>
      <c r="C51" s="4">
        <v>3654</v>
      </c>
      <c r="D51" s="21">
        <f t="shared" si="0"/>
        <v>20.498084291187734</v>
      </c>
    </row>
    <row r="52" spans="1:4" ht="14.25">
      <c r="A52" s="1" t="s">
        <v>45</v>
      </c>
      <c r="B52" s="4">
        <v>614</v>
      </c>
      <c r="C52" s="4">
        <v>531</v>
      </c>
      <c r="D52" s="21">
        <f t="shared" si="0"/>
        <v>15.630885122410554</v>
      </c>
    </row>
    <row r="53" spans="1:4" ht="14.25">
      <c r="A53" s="1" t="s">
        <v>46</v>
      </c>
      <c r="B53" s="4">
        <v>2629</v>
      </c>
      <c r="C53" s="4">
        <v>2229</v>
      </c>
      <c r="D53" s="21">
        <f t="shared" si="0"/>
        <v>17.94526693584566</v>
      </c>
    </row>
    <row r="54" spans="1:4" ht="14.25">
      <c r="A54" s="1" t="s">
        <v>47</v>
      </c>
      <c r="B54" s="4">
        <v>408</v>
      </c>
      <c r="C54" s="4">
        <v>321</v>
      </c>
      <c r="D54" s="21">
        <f t="shared" si="0"/>
        <v>27.10280373831775</v>
      </c>
    </row>
    <row r="55" spans="1:4" ht="14.25">
      <c r="A55" s="1" t="s">
        <v>48</v>
      </c>
      <c r="B55" s="4">
        <v>2312</v>
      </c>
      <c r="C55" s="4">
        <v>1773</v>
      </c>
      <c r="D55" s="21">
        <f t="shared" si="0"/>
        <v>30.40045121263395</v>
      </c>
    </row>
    <row r="56" spans="1:4" ht="14.25">
      <c r="A56" s="1" t="s">
        <v>49</v>
      </c>
      <c r="B56" s="4">
        <v>760</v>
      </c>
      <c r="C56" s="4">
        <v>749</v>
      </c>
      <c r="D56" s="21">
        <f t="shared" si="0"/>
        <v>1.4686248331108098</v>
      </c>
    </row>
    <row r="57" spans="1:4" ht="14.25">
      <c r="A57" s="1" t="s">
        <v>50</v>
      </c>
      <c r="B57" s="4">
        <v>332</v>
      </c>
      <c r="C57" s="4">
        <v>283</v>
      </c>
      <c r="D57" s="21">
        <f t="shared" si="0"/>
        <v>17.314487632508822</v>
      </c>
    </row>
    <row r="58" spans="1:4" ht="14.25">
      <c r="A58" s="1" t="s">
        <v>115</v>
      </c>
      <c r="B58" s="4">
        <v>409</v>
      </c>
      <c r="C58" s="4">
        <v>337</v>
      </c>
      <c r="D58" s="21">
        <f t="shared" si="0"/>
        <v>21.364985163204754</v>
      </c>
    </row>
    <row r="59" spans="1:4" ht="14.25">
      <c r="A59" s="1" t="s">
        <v>51</v>
      </c>
      <c r="B59" s="4">
        <v>320</v>
      </c>
      <c r="C59" s="4">
        <v>258</v>
      </c>
      <c r="D59" s="21">
        <f t="shared" si="0"/>
        <v>24.031007751937985</v>
      </c>
    </row>
    <row r="60" spans="1:4" ht="14.25">
      <c r="A60" s="1" t="s">
        <v>52</v>
      </c>
      <c r="B60" s="4">
        <v>3384</v>
      </c>
      <c r="C60" s="4">
        <v>2789</v>
      </c>
      <c r="D60" s="21">
        <f t="shared" si="0"/>
        <v>21.333811401936174</v>
      </c>
    </row>
    <row r="61" spans="1:4" ht="14.25">
      <c r="A61" s="1" t="s">
        <v>53</v>
      </c>
      <c r="B61" s="4">
        <v>407</v>
      </c>
      <c r="C61" s="4">
        <v>379</v>
      </c>
      <c r="D61" s="21">
        <f t="shared" si="0"/>
        <v>7.387862796833766</v>
      </c>
    </row>
    <row r="62" spans="1:4" ht="14.25">
      <c r="A62" s="1" t="s">
        <v>54</v>
      </c>
      <c r="B62" s="4">
        <v>2284</v>
      </c>
      <c r="C62" s="4">
        <v>2099</v>
      </c>
      <c r="D62" s="21">
        <f t="shared" si="0"/>
        <v>8.813720819437831</v>
      </c>
    </row>
    <row r="63" spans="1:4" ht="14.25">
      <c r="A63" s="1" t="s">
        <v>55</v>
      </c>
      <c r="B63" s="4">
        <v>444</v>
      </c>
      <c r="C63" s="4">
        <v>382</v>
      </c>
      <c r="D63" s="21">
        <f t="shared" si="0"/>
        <v>16.230366492146597</v>
      </c>
    </row>
    <row r="64" spans="1:4" ht="14.25">
      <c r="A64" s="1" t="s">
        <v>56</v>
      </c>
      <c r="B64" s="4">
        <v>2019</v>
      </c>
      <c r="C64" s="4">
        <v>1705</v>
      </c>
      <c r="D64" s="21">
        <f t="shared" si="0"/>
        <v>18.41642228739002</v>
      </c>
    </row>
    <row r="65" spans="1:4" ht="14.25">
      <c r="A65" s="1" t="s">
        <v>57</v>
      </c>
      <c r="B65" s="4">
        <v>161</v>
      </c>
      <c r="C65" s="4">
        <v>152</v>
      </c>
      <c r="D65" s="21">
        <f t="shared" si="0"/>
        <v>5.921052631578938</v>
      </c>
    </row>
    <row r="66" spans="1:4" ht="14.25">
      <c r="A66" s="1" t="s">
        <v>58</v>
      </c>
      <c r="B66" s="4">
        <v>185</v>
      </c>
      <c r="C66" s="4">
        <v>146</v>
      </c>
      <c r="D66" s="21">
        <f t="shared" si="0"/>
        <v>26.71232876712328</v>
      </c>
    </row>
    <row r="67" spans="1:4" ht="14.25">
      <c r="A67" s="1" t="s">
        <v>59</v>
      </c>
      <c r="B67" s="4">
        <v>318</v>
      </c>
      <c r="C67" s="4">
        <v>258</v>
      </c>
      <c r="D67" s="21">
        <f t="shared" si="0"/>
        <v>23.25581395348837</v>
      </c>
    </row>
    <row r="68" spans="1:4" ht="14.25">
      <c r="A68" s="1" t="s">
        <v>60</v>
      </c>
      <c r="B68" s="4">
        <v>161</v>
      </c>
      <c r="C68" s="4">
        <v>126</v>
      </c>
      <c r="D68" s="21">
        <f t="shared" si="0"/>
        <v>27.777777777777768</v>
      </c>
    </row>
    <row r="69" spans="1:4" ht="14.25">
      <c r="A69" s="1" t="s">
        <v>61</v>
      </c>
      <c r="B69" s="4">
        <v>282</v>
      </c>
      <c r="C69" s="4">
        <v>236</v>
      </c>
      <c r="D69" s="21">
        <f t="shared" si="0"/>
        <v>19.491525423728806</v>
      </c>
    </row>
    <row r="70" spans="1:4" ht="14.25">
      <c r="A70" s="1" t="s">
        <v>62</v>
      </c>
      <c r="B70" s="4">
        <v>78</v>
      </c>
      <c r="C70" s="4">
        <v>69</v>
      </c>
      <c r="D70" s="21">
        <f t="shared" si="0"/>
        <v>13.043478260869556</v>
      </c>
    </row>
    <row r="71" spans="1:4" ht="14.25">
      <c r="A71" s="1" t="s">
        <v>63</v>
      </c>
      <c r="B71" s="4">
        <v>1254</v>
      </c>
      <c r="C71" s="4">
        <v>1042</v>
      </c>
      <c r="D71" s="21">
        <f t="shared" si="0"/>
        <v>20.345489443378128</v>
      </c>
    </row>
    <row r="72" spans="1:4" ht="14.25">
      <c r="A72" s="1" t="s">
        <v>114</v>
      </c>
      <c r="B72" s="4">
        <v>559</v>
      </c>
      <c r="C72" s="4">
        <v>461</v>
      </c>
      <c r="D72" s="21">
        <f aca="true" t="shared" si="1" ref="D72:D107">(B72/C72-1)*100</f>
        <v>21.25813449023861</v>
      </c>
    </row>
    <row r="73" spans="1:4" ht="14.25">
      <c r="A73" s="1" t="s">
        <v>64</v>
      </c>
      <c r="B73" s="4">
        <v>129</v>
      </c>
      <c r="C73" s="4">
        <v>114</v>
      </c>
      <c r="D73" s="21">
        <f t="shared" si="1"/>
        <v>13.157894736842103</v>
      </c>
    </row>
    <row r="74" spans="1:4" ht="14.25">
      <c r="A74" s="1" t="s">
        <v>65</v>
      </c>
      <c r="B74" s="4">
        <v>531</v>
      </c>
      <c r="C74" s="4">
        <v>450</v>
      </c>
      <c r="D74" s="21">
        <f t="shared" si="1"/>
        <v>17.999999999999993</v>
      </c>
    </row>
    <row r="75" spans="1:4" ht="14.25">
      <c r="A75" s="1" t="s">
        <v>66</v>
      </c>
      <c r="B75" s="4">
        <v>72</v>
      </c>
      <c r="C75" s="4">
        <v>54</v>
      </c>
      <c r="D75" s="21">
        <f t="shared" si="1"/>
        <v>33.33333333333333</v>
      </c>
    </row>
    <row r="76" spans="1:4" ht="14.25">
      <c r="A76" s="1" t="s">
        <v>67</v>
      </c>
      <c r="B76" s="4">
        <v>2993</v>
      </c>
      <c r="C76" s="4">
        <v>2462</v>
      </c>
      <c r="D76" s="21">
        <f t="shared" si="1"/>
        <v>21.56783103168156</v>
      </c>
    </row>
    <row r="77" spans="1:4" s="1" customFormat="1" ht="23.25" customHeight="1">
      <c r="A77" s="23" t="s">
        <v>123</v>
      </c>
      <c r="B77" s="24">
        <f>SUM(B37:B76)</f>
        <v>46293</v>
      </c>
      <c r="C77" s="24">
        <f>SUM(C37:C76)</f>
        <v>39304</v>
      </c>
      <c r="D77" s="25">
        <f t="shared" si="1"/>
        <v>17.781905149603094</v>
      </c>
    </row>
    <row r="78" spans="1:4" ht="14.25">
      <c r="A78" s="1" t="s">
        <v>68</v>
      </c>
      <c r="B78" s="4">
        <v>17048</v>
      </c>
      <c r="C78" s="4">
        <v>14474</v>
      </c>
      <c r="D78" s="21">
        <f t="shared" si="1"/>
        <v>17.783611993920132</v>
      </c>
    </row>
    <row r="79" spans="1:4" ht="14.25">
      <c r="A79" s="1" t="s">
        <v>69</v>
      </c>
      <c r="B79" s="4">
        <v>5266</v>
      </c>
      <c r="C79" s="4">
        <v>4676</v>
      </c>
      <c r="D79" s="21">
        <f t="shared" si="1"/>
        <v>12.617621899059017</v>
      </c>
    </row>
    <row r="80" spans="1:4" ht="14.25">
      <c r="A80" s="1" t="s">
        <v>70</v>
      </c>
      <c r="B80" s="4">
        <v>7586</v>
      </c>
      <c r="C80" s="4">
        <v>6291</v>
      </c>
      <c r="D80" s="21">
        <f t="shared" si="1"/>
        <v>20.584962645048478</v>
      </c>
    </row>
    <row r="81" spans="1:4" s="1" customFormat="1" ht="23.25" customHeight="1">
      <c r="A81" s="23" t="s">
        <v>124</v>
      </c>
      <c r="B81" s="24">
        <f>SUM(B78:B80)</f>
        <v>29900</v>
      </c>
      <c r="C81" s="24">
        <f>SUM(C78:C80)</f>
        <v>25441</v>
      </c>
      <c r="D81" s="25">
        <f t="shared" si="1"/>
        <v>17.52682677567705</v>
      </c>
    </row>
    <row r="82" spans="1:4" ht="14.25">
      <c r="A82" s="1" t="s">
        <v>71</v>
      </c>
      <c r="B82" s="4">
        <v>2080</v>
      </c>
      <c r="C82" s="4">
        <v>1581</v>
      </c>
      <c r="D82" s="21">
        <f t="shared" si="1"/>
        <v>31.56230234029096</v>
      </c>
    </row>
    <row r="83" spans="1:4" ht="14.25">
      <c r="A83" s="1" t="s">
        <v>72</v>
      </c>
      <c r="B83" s="4">
        <v>127</v>
      </c>
      <c r="C83" s="4">
        <v>99</v>
      </c>
      <c r="D83" s="21">
        <f t="shared" si="1"/>
        <v>28.282828282828287</v>
      </c>
    </row>
    <row r="84" spans="1:4" ht="14.25">
      <c r="A84" s="1" t="s">
        <v>73</v>
      </c>
      <c r="B84" s="4">
        <v>48</v>
      </c>
      <c r="C84" s="4">
        <v>42</v>
      </c>
      <c r="D84" s="21">
        <f t="shared" si="1"/>
        <v>14.28571428571428</v>
      </c>
    </row>
    <row r="85" spans="1:4" ht="14.25">
      <c r="A85" s="1" t="s">
        <v>74</v>
      </c>
      <c r="B85" s="4">
        <v>12070</v>
      </c>
      <c r="C85" s="4">
        <v>10067</v>
      </c>
      <c r="D85" s="21">
        <f t="shared" si="1"/>
        <v>19.896692162511176</v>
      </c>
    </row>
    <row r="86" spans="1:4" ht="14.25">
      <c r="A86" s="1" t="s">
        <v>75</v>
      </c>
      <c r="B86" s="4">
        <v>2290</v>
      </c>
      <c r="C86" s="4">
        <v>1951</v>
      </c>
      <c r="D86" s="21">
        <f t="shared" si="1"/>
        <v>17.37570476678627</v>
      </c>
    </row>
    <row r="87" spans="1:4" ht="14.25">
      <c r="A87" s="1" t="s">
        <v>76</v>
      </c>
      <c r="B87" s="4">
        <v>221</v>
      </c>
      <c r="C87" s="4">
        <v>187</v>
      </c>
      <c r="D87" s="21">
        <f t="shared" si="1"/>
        <v>18.181818181818187</v>
      </c>
    </row>
    <row r="88" spans="1:4" ht="14.25">
      <c r="A88" s="1" t="s">
        <v>77</v>
      </c>
      <c r="B88" s="4">
        <v>1033</v>
      </c>
      <c r="C88" s="4">
        <v>832</v>
      </c>
      <c r="D88" s="21">
        <f t="shared" si="1"/>
        <v>24.158653846153854</v>
      </c>
    </row>
    <row r="89" spans="1:4" ht="14.25">
      <c r="A89" s="1" t="s">
        <v>78</v>
      </c>
      <c r="B89" s="4">
        <v>3895</v>
      </c>
      <c r="C89" s="4">
        <v>3164</v>
      </c>
      <c r="D89" s="21">
        <f t="shared" si="1"/>
        <v>23.10366624525917</v>
      </c>
    </row>
    <row r="90" spans="1:4" ht="14.25">
      <c r="A90" s="1" t="s">
        <v>79</v>
      </c>
      <c r="B90" s="4">
        <v>1020</v>
      </c>
      <c r="C90" s="4">
        <v>776</v>
      </c>
      <c r="D90" s="21">
        <f t="shared" si="1"/>
        <v>31.443298969072163</v>
      </c>
    </row>
    <row r="91" spans="1:4" ht="14.25">
      <c r="A91" s="1" t="s">
        <v>80</v>
      </c>
      <c r="B91" s="4">
        <v>1317</v>
      </c>
      <c r="C91" s="4">
        <v>985</v>
      </c>
      <c r="D91" s="21">
        <f t="shared" si="1"/>
        <v>33.70558375634518</v>
      </c>
    </row>
    <row r="92" spans="1:4" ht="14.25">
      <c r="A92" s="1" t="s">
        <v>81</v>
      </c>
      <c r="B92" s="4">
        <v>245</v>
      </c>
      <c r="C92" s="4">
        <v>226</v>
      </c>
      <c r="D92" s="21">
        <f t="shared" si="1"/>
        <v>8.407079646017701</v>
      </c>
    </row>
    <row r="93" spans="1:4" ht="14.25">
      <c r="A93" s="1" t="s">
        <v>82</v>
      </c>
      <c r="B93" s="4">
        <v>1057</v>
      </c>
      <c r="C93" s="4">
        <v>797</v>
      </c>
      <c r="D93" s="21">
        <f t="shared" si="1"/>
        <v>32.62233375156838</v>
      </c>
    </row>
    <row r="94" spans="1:4" ht="14.25">
      <c r="A94" s="1" t="s">
        <v>83</v>
      </c>
      <c r="B94" s="4">
        <v>672</v>
      </c>
      <c r="C94" s="4">
        <v>514</v>
      </c>
      <c r="D94" s="21">
        <f t="shared" si="1"/>
        <v>30.739299610894943</v>
      </c>
    </row>
    <row r="95" spans="1:4" ht="14.25">
      <c r="A95" s="1" t="s">
        <v>84</v>
      </c>
      <c r="B95" s="4">
        <v>4178</v>
      </c>
      <c r="C95" s="4">
        <v>3419</v>
      </c>
      <c r="D95" s="21">
        <f t="shared" si="1"/>
        <v>22.19947353027201</v>
      </c>
    </row>
    <row r="96" spans="1:4" ht="14.25">
      <c r="A96" s="1" t="s">
        <v>85</v>
      </c>
      <c r="B96" s="4">
        <v>104</v>
      </c>
      <c r="C96" s="4">
        <v>83</v>
      </c>
      <c r="D96" s="21">
        <f t="shared" si="1"/>
        <v>25.30120481927711</v>
      </c>
    </row>
    <row r="97" spans="1:4" ht="14.25">
      <c r="A97" s="1" t="s">
        <v>86</v>
      </c>
      <c r="B97" s="4">
        <v>683</v>
      </c>
      <c r="C97" s="4">
        <v>532</v>
      </c>
      <c r="D97" s="21">
        <f t="shared" si="1"/>
        <v>28.383458646616532</v>
      </c>
    </row>
    <row r="98" spans="1:4" ht="14.25">
      <c r="A98" s="1" t="s">
        <v>87</v>
      </c>
      <c r="B98" s="4">
        <v>873</v>
      </c>
      <c r="C98" s="4">
        <v>712</v>
      </c>
      <c r="D98" s="21">
        <f t="shared" si="1"/>
        <v>22.6123595505618</v>
      </c>
    </row>
    <row r="99" spans="1:4" ht="14.25">
      <c r="A99" s="1" t="s">
        <v>88</v>
      </c>
      <c r="B99" s="4">
        <v>711</v>
      </c>
      <c r="C99" s="4">
        <v>537</v>
      </c>
      <c r="D99" s="21">
        <f t="shared" si="1"/>
        <v>32.402234636871505</v>
      </c>
    </row>
    <row r="100" spans="1:4" ht="14.25">
      <c r="A100" s="1" t="s">
        <v>89</v>
      </c>
      <c r="B100" s="4">
        <v>222</v>
      </c>
      <c r="C100" s="4">
        <v>190</v>
      </c>
      <c r="D100" s="21">
        <f t="shared" si="1"/>
        <v>16.842105263157904</v>
      </c>
    </row>
    <row r="101" spans="1:4" ht="14.25">
      <c r="A101" s="1" t="s">
        <v>90</v>
      </c>
      <c r="B101" s="4">
        <v>774</v>
      </c>
      <c r="C101" s="4">
        <v>668</v>
      </c>
      <c r="D101" s="21">
        <f t="shared" si="1"/>
        <v>15.8682634730539</v>
      </c>
    </row>
    <row r="102" spans="1:4" ht="14.25">
      <c r="A102" s="1" t="s">
        <v>91</v>
      </c>
      <c r="B102" s="4">
        <v>193</v>
      </c>
      <c r="C102" s="4">
        <v>162</v>
      </c>
      <c r="D102" s="21">
        <f t="shared" si="1"/>
        <v>19.135802469135797</v>
      </c>
    </row>
    <row r="103" spans="1:4" ht="14.25">
      <c r="A103" s="1" t="s">
        <v>92</v>
      </c>
      <c r="B103" s="4">
        <v>124</v>
      </c>
      <c r="C103" s="4">
        <v>114</v>
      </c>
      <c r="D103" s="21">
        <f t="shared" si="1"/>
        <v>8.771929824561408</v>
      </c>
    </row>
    <row r="104" spans="1:4" ht="14.25">
      <c r="A104" s="1" t="s">
        <v>93</v>
      </c>
      <c r="B104" s="4">
        <v>642</v>
      </c>
      <c r="C104" s="4">
        <v>491</v>
      </c>
      <c r="D104" s="21">
        <f t="shared" si="1"/>
        <v>30.75356415478616</v>
      </c>
    </row>
    <row r="105" spans="1:4" ht="14.25">
      <c r="A105" s="1" t="s">
        <v>113</v>
      </c>
      <c r="B105" s="4">
        <v>1108</v>
      </c>
      <c r="C105" s="4">
        <v>847</v>
      </c>
      <c r="D105" s="21">
        <f t="shared" si="1"/>
        <v>30.814639905549</v>
      </c>
    </row>
    <row r="106" spans="1:4" s="1" customFormat="1" ht="23.25" customHeight="1">
      <c r="A106" s="23" t="s">
        <v>125</v>
      </c>
      <c r="B106" s="24">
        <f>SUM(B82:B105)</f>
        <v>35687</v>
      </c>
      <c r="C106" s="24">
        <f>SUM(C82:C105)</f>
        <v>28976</v>
      </c>
      <c r="D106" s="25">
        <f t="shared" si="1"/>
        <v>23.16054665930425</v>
      </c>
    </row>
    <row r="107" spans="1:4" s="1" customFormat="1" ht="23.25" customHeight="1">
      <c r="A107" s="23" t="s">
        <v>126</v>
      </c>
      <c r="B107" s="24">
        <f>SUM(B36,B77,B81,B106)</f>
        <v>134513</v>
      </c>
      <c r="C107" s="24">
        <f>SUM(C36,C77,C81,C106)</f>
        <v>112313</v>
      </c>
      <c r="D107" s="25">
        <f t="shared" si="1"/>
        <v>19.766189132157464</v>
      </c>
    </row>
    <row r="108" ht="12.75"/>
    <row r="109" spans="1:7" ht="12.75">
      <c r="A109" s="27" t="s">
        <v>15</v>
      </c>
      <c r="B109" s="27"/>
      <c r="C109" s="27"/>
      <c r="D109" s="27"/>
      <c r="E109" s="26"/>
      <c r="F109" s="15"/>
      <c r="G109" s="15"/>
    </row>
    <row r="110" ht="12.75"/>
  </sheetData>
  <sheetProtection sheet="1" objects="1" scenarios="1"/>
  <mergeCells count="6">
    <mergeCell ref="A109:D109"/>
    <mergeCell ref="B3:D3"/>
    <mergeCell ref="A3:A5"/>
    <mergeCell ref="D4:D5"/>
    <mergeCell ref="B4:B5"/>
    <mergeCell ref="C4:C5"/>
  </mergeCells>
  <printOptions/>
  <pageMargins left="0.6" right="0.59" top="0.71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Vlbg. LReg.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Mathis Thomas</dc:creator>
  <cp:keywords/>
  <dc:description/>
  <cp:lastModifiedBy>Paul Simone</cp:lastModifiedBy>
  <cp:lastPrinted>2003-11-07T11:34:11Z</cp:lastPrinted>
  <dcterms:created xsi:type="dcterms:W3CDTF">2003-11-03T10:30:04Z</dcterms:created>
  <dcterms:modified xsi:type="dcterms:W3CDTF">2017-08-08T09:24:37Z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COO.1000.3216.2.616554</vt:lpwstr>
  </property>
  <property fmtid="{D5CDD505-2E9C-101B-9397-08002B2CF9AE}" pid="3" name="FSC#COOELAK@1.1001:Subject">
    <vt:lpwstr>Volkszählung 2001 - Privathaushalte und Personen in Privathaushalten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Paul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Stat (Landesstelle für Statistik)</vt:lpwstr>
  </property>
  <property fmtid="{D5CDD505-2E9C-101B-9397-08002B2CF9AE}" pid="17" name="FSC#COOELAK@1.1001:CreatedAt">
    <vt:lpwstr>08.08.2017 10:33:44</vt:lpwstr>
  </property>
  <property fmtid="{D5CDD505-2E9C-101B-9397-08002B2CF9AE}" pid="18" name="FSC#COOELAK@1.1001:OU">
    <vt:lpwstr>Stat (Landesstelle für Statistik)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*COO.1000.3216.2.616554*</vt:lpwstr>
  </property>
  <property fmtid="{D5CDD505-2E9C-101B-9397-08002B2CF9AE}" pid="21" name="FSC#COOELAK@1.1001:RefBarCode">
    <vt:lpwstr>*Volkszählung 2001 - Privathaushalte und Personen in Privathaushalten*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</Properties>
</file>