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5570" windowHeight="8670"/>
  </bookViews>
  <sheets>
    <sheet name="M9" sheetId="8" r:id="rId1"/>
    <sheet name="KPC M11+14" sheetId="10" state="hidden" r:id="rId2"/>
    <sheet name="Erläutg. M11+14" sheetId="11" state="hidden" r:id="rId3"/>
  </sheets>
  <externalReferences>
    <externalReference r:id="rId4"/>
  </externalReferences>
  <definedNames>
    <definedName name="CO">[1]Abfrageboxen!$D$2:$D$6</definedName>
    <definedName name="_xlnm.Print_Area" localSheetId="1">'KPC M11+14'!$A$1:$F$48</definedName>
    <definedName name="_xlnm.Print_Titles" localSheetId="0">'M9'!$12:$12</definedName>
    <definedName name="Green">[1]Abfrageboxen!$L$2:$L$4</definedName>
    <definedName name="Klima">[1]Abfrageboxen!$J$2:$J$5</definedName>
    <definedName name="KO">[1]Abfrageboxen!$B$2:$B$4</definedName>
    <definedName name="Print_Area" localSheetId="1">'KPC M11+14'!$A$1:$F$48</definedName>
  </definedNames>
  <calcPr calcId="145621"/>
</workbook>
</file>

<file path=xl/calcChain.xml><?xml version="1.0" encoding="utf-8"?>
<calcChain xmlns="http://schemas.openxmlformats.org/spreadsheetml/2006/main">
  <c r="F46" i="10" l="1"/>
  <c r="F42" i="10"/>
  <c r="H40" i="10"/>
  <c r="I38" i="10"/>
  <c r="F38" i="10"/>
  <c r="G38" i="10" s="1"/>
  <c r="I36" i="10"/>
  <c r="F36" i="10"/>
  <c r="G36" i="10" s="1"/>
  <c r="I33" i="10"/>
  <c r="F33" i="10"/>
  <c r="G33" i="10" s="1"/>
  <c r="I31" i="10"/>
  <c r="F31" i="10"/>
  <c r="G31" i="10" s="1"/>
  <c r="I28" i="10"/>
  <c r="F28" i="10"/>
  <c r="G28" i="10" s="1"/>
  <c r="I24" i="10"/>
  <c r="I40" i="10" s="1"/>
  <c r="F24" i="10"/>
  <c r="G24" i="10" s="1"/>
  <c r="F21" i="10"/>
  <c r="F13" i="10"/>
  <c r="F7" i="10"/>
  <c r="F40" i="10" l="1"/>
  <c r="G40" i="10" l="1"/>
  <c r="F47" i="10"/>
  <c r="F48" i="10" s="1"/>
</calcChain>
</file>

<file path=xl/sharedStrings.xml><?xml version="1.0" encoding="utf-8"?>
<sst xmlns="http://schemas.openxmlformats.org/spreadsheetml/2006/main" count="150" uniqueCount="134">
  <si>
    <t>Kriterium</t>
  </si>
  <si>
    <t>Beschreibung Kriterium und Erläuterung Klassifizierung</t>
  </si>
  <si>
    <t>Innovation</t>
  </si>
  <si>
    <t>Führt das Projekt zu einer Kapazitätserweiterung und/oder zu einer Umsatzsteigerung (auch ohne Kapazitätserweiterung, z.B. durch eine Verbesserung der Qualität der Produkte und damit des Preises) und/oder zu einer Deckungsbeitragserhöhung?</t>
  </si>
  <si>
    <t>Wachstum</t>
  </si>
  <si>
    <t xml:space="preserve">Beschäftigungseffekt </t>
  </si>
  <si>
    <t>Projektgröße</t>
  </si>
  <si>
    <t>Projektselektion im Rahmen des IWB EFRE 2014-2020</t>
  </si>
  <si>
    <r>
      <t xml:space="preserve">Für Maßnahmen in der </t>
    </r>
    <r>
      <rPr>
        <b/>
        <sz val="9"/>
        <color theme="1"/>
        <rFont val="Calibri"/>
        <family val="2"/>
        <scheme val="minor"/>
      </rPr>
      <t>Prioritätsachse 3</t>
    </r>
    <r>
      <rPr>
        <sz val="9"/>
        <color theme="1"/>
        <rFont val="Calibri"/>
        <family val="2"/>
        <scheme val="minor"/>
      </rPr>
      <t xml:space="preserve">: Unterstützung des Wandels zu einer CO2 armen Wirtschaft, der </t>
    </r>
    <r>
      <rPr>
        <b/>
        <sz val="9"/>
        <color theme="1"/>
        <rFont val="Calibri"/>
        <family val="2"/>
        <scheme val="minor"/>
      </rPr>
      <t>Investitionspriorität 4b</t>
    </r>
    <r>
      <rPr>
        <sz val="9"/>
        <color theme="1"/>
        <rFont val="Calibri"/>
        <family val="2"/>
        <scheme val="minor"/>
      </rPr>
      <t>: Energieeffizienz / erneuerbare Energien in Unternehmen oder</t>
    </r>
    <r>
      <rPr>
        <b/>
        <sz val="9"/>
        <color theme="1"/>
        <rFont val="Calibri"/>
        <family val="2"/>
        <scheme val="minor"/>
      </rPr>
      <t xml:space="preserve"> Investitionspriorität</t>
    </r>
    <r>
      <rPr>
        <sz val="9"/>
        <color theme="1"/>
        <rFont val="Calibri"/>
        <family val="2"/>
        <scheme val="minor"/>
      </rPr>
      <t xml:space="preserve"> </t>
    </r>
    <r>
      <rPr>
        <b/>
        <sz val="9"/>
        <color theme="1"/>
        <rFont val="Calibri"/>
        <family val="2"/>
        <scheme val="minor"/>
      </rPr>
      <t>4e</t>
    </r>
    <r>
      <rPr>
        <sz val="9"/>
        <color theme="1"/>
        <rFont val="Calibri"/>
        <family val="2"/>
        <scheme val="minor"/>
      </rPr>
      <t>: Strategien zur Einsparung von CO2</t>
    </r>
  </si>
  <si>
    <t xml:space="preserve">Die Vergabe von Fördermitteln im Rahmen des gegenständlichen Programmes erfolgt grundsätzlich auf Basis der Förderrichtlinien für die Umweltförderung im Inland bzw. der Förderrichtlinien für Betriebliche Abwassermaßnahmen, in denen die Fördervoraussetzungen festgelegt sind sowie auf den beihilfenrechtlich relevanten Bestimmungen. </t>
  </si>
  <si>
    <t>Interne Anmerkungen:</t>
  </si>
  <si>
    <t>Folgende Punkte spielen bei der Beantwortung eine Rolle:</t>
  </si>
  <si>
    <t>1.</t>
  </si>
  <si>
    <t>Formale Kriterien für die nationale Förderungsfähigkeit</t>
  </si>
  <si>
    <t>1.1.</t>
  </si>
  <si>
    <t>Das Projekt ist aus formaler Hinsicht förderfähig.</t>
  </si>
  <si>
    <t>Zulässige Vorhabensart, Fristwahrende Antragsstellung, Beachtung der beihilferechtlichen und vergaberechtlichen Bestimmungen</t>
  </si>
  <si>
    <t>1.2.</t>
  </si>
  <si>
    <t>Das Projekt ist aus technischer Hinsicht förderfähig.</t>
  </si>
  <si>
    <t>Technische Auflagen</t>
  </si>
  <si>
    <t>1.3.</t>
  </si>
  <si>
    <t>Das Projekt ist aus wirtschaftlicher Hinsicht förderfähig.</t>
  </si>
  <si>
    <t>Ammortisationsberechnungen</t>
  </si>
  <si>
    <t>1.4.</t>
  </si>
  <si>
    <t>Der Begünstigte ist aus formaler Hinsicht förderungsfähig.</t>
  </si>
  <si>
    <t>Zulässige Rechtsform, Wirtschaftliche Leistungsfähigkeit</t>
  </si>
  <si>
    <t>2.</t>
  </si>
  <si>
    <t>Formale Kriterien für eine EFRE Kofinanzierung</t>
  </si>
  <si>
    <t>2.1.</t>
  </si>
  <si>
    <t>Fragebogen („Awareness tool“) für Querschnittsthemen wurde ausgefüllt, Bestätigung des Projektträgers, dass die Zielsetzungen der Querschnittsthemen (Nachhaltigkeit und Chan-cengleichheit und Nichtdiskriminierung) beachtet werden, liegt vor</t>
  </si>
  <si>
    <t>2.2.</t>
  </si>
  <si>
    <t>Bis jetzt entspricht das Projekt den beihilfenrechtlichen Bestimmungen nach Artikel 107 AEUV*</t>
  </si>
  <si>
    <t>*Vertrag über die Arbeitsweise der Europäischen Union</t>
  </si>
  <si>
    <t>2.3.</t>
  </si>
  <si>
    <t>Die Projektauswahl erfolgt nicht diskriminierend und transparent?</t>
  </si>
  <si>
    <t>2.4.</t>
  </si>
  <si>
    <t>Projekt fällt in den Geltungsbereich des Fonds und einer Interventionskategorie und kann einer Programmmaßnahme zugeordnet werden (Art 125(3) lit. b)-g) Dach-VO)</t>
  </si>
  <si>
    <t>2.5.</t>
  </si>
  <si>
    <t>Das Projekt erfüllt die Mindestprojektgröße (&gt; 15.000 Euro Investitionskosten)</t>
  </si>
  <si>
    <t>Die genaue Mindestprojektgröße ist noch festzulegen.</t>
  </si>
  <si>
    <t>2.6.</t>
  </si>
  <si>
    <t>Begünstigter verfügt über die administrative, finanzielle und operationelle Leistungsfähigkeit zur Erfüllung der Bedingungen</t>
  </si>
  <si>
    <t>Abfrage mittels BKI ausreichend?</t>
  </si>
  <si>
    <t>3.</t>
  </si>
  <si>
    <t>Inhaltliche Kriterien</t>
  </si>
  <si>
    <r>
      <t xml:space="preserve">Das zur Auswahl stehende Projekt muss </t>
    </r>
    <r>
      <rPr>
        <b/>
        <sz val="10"/>
        <color theme="1"/>
        <rFont val="Calibri"/>
        <family val="2"/>
        <scheme val="minor"/>
      </rPr>
      <t>mindestens 1,5 von 3 möglichen effiktiven Punkten</t>
    </r>
    <r>
      <rPr>
        <sz val="10"/>
        <color theme="1"/>
        <rFont val="Calibri"/>
        <family val="2"/>
        <scheme val="minor"/>
      </rPr>
      <t xml:space="preserve"> erreichen, damit eine EFRE-Kofinanzierung möglich ist.</t>
    </r>
  </si>
  <si>
    <t>Auswahlkriterium</t>
  </si>
  <si>
    <t>Klassifizierung</t>
  </si>
  <si>
    <t>Vergebene Punkte</t>
  </si>
  <si>
    <t>Effektive Bewertung</t>
  </si>
  <si>
    <t>Gewichtung</t>
  </si>
  <si>
    <t>Maximale Bepunktung</t>
  </si>
  <si>
    <t>3.1.</t>
  </si>
  <si>
    <r>
      <t>Positiver Umweltbeitrag: Reduktion t CO</t>
    </r>
    <r>
      <rPr>
        <vertAlign val="subscript"/>
        <sz val="10"/>
        <color rgb="FF000000"/>
        <rFont val="Calibri"/>
        <family val="2"/>
        <scheme val="minor"/>
      </rPr>
      <t>2</t>
    </r>
    <r>
      <rPr>
        <sz val="10"/>
        <color rgb="FF000000"/>
        <rFont val="Calibri"/>
        <family val="2"/>
        <scheme val="minor"/>
      </rPr>
      <t>/a</t>
    </r>
  </si>
  <si>
    <t>&gt; 50 t/a</t>
  </si>
  <si>
    <t>&gt; 10 bis 50 t/a</t>
  </si>
  <si>
    <t>bis 10 t/a</t>
  </si>
  <si>
    <t>bis 1 t/a oder weniger</t>
  </si>
  <si>
    <t>3.2.</t>
  </si>
  <si>
    <t>KMU</t>
  </si>
  <si>
    <t>klein</t>
  </si>
  <si>
    <t>mittel</t>
  </si>
  <si>
    <t>groß</t>
  </si>
  <si>
    <t>3.3.</t>
  </si>
  <si>
    <t>Innovationsgrad</t>
  </si>
  <si>
    <t>Innovativ</t>
  </si>
  <si>
    <t>"State of the art"</t>
  </si>
  <si>
    <t>3.4.</t>
  </si>
  <si>
    <t>Effekte im Sinne der Klimaziele</t>
  </si>
  <si>
    <t>Energieeffizienz</t>
  </si>
  <si>
    <t>Sollte ein Projekt beiden Schwerpunkten zuzuordnen sein, ist der überwiegende Teil zu bestimmen und dem jeweiligen Bereich zuzuschreiben.</t>
  </si>
  <si>
    <t>Einsatz Erneuerbare</t>
  </si>
  <si>
    <t>Keine</t>
  </si>
  <si>
    <t>3.5.</t>
  </si>
  <si>
    <t>"Green enterprise"</t>
  </si>
  <si>
    <t>Ja</t>
  </si>
  <si>
    <r>
      <t xml:space="preserve">Ist das Unternehmen des Begünstigten z.B. mit dem </t>
    </r>
    <r>
      <rPr>
        <b/>
        <i/>
        <sz val="10"/>
        <color theme="1"/>
        <rFont val="Calibri"/>
        <family val="2"/>
        <scheme val="minor"/>
      </rPr>
      <t>Österreichischen Umweltzeiche</t>
    </r>
    <r>
      <rPr>
        <i/>
        <sz val="10"/>
        <color theme="1"/>
        <rFont val="Calibri"/>
        <family val="2"/>
        <scheme val="minor"/>
      </rPr>
      <t>n</t>
    </r>
    <r>
      <rPr>
        <sz val="10"/>
        <color theme="1"/>
        <rFont val="Calibri"/>
        <family val="2"/>
        <scheme val="minor"/>
      </rPr>
      <t xml:space="preserve"> ausgezeichnet </t>
    </r>
    <r>
      <rPr>
        <b/>
        <u/>
        <sz val="10"/>
        <color theme="1"/>
        <rFont val="Calibri"/>
        <family val="2"/>
        <scheme val="minor"/>
      </rPr>
      <t>oder</t>
    </r>
    <r>
      <rPr>
        <sz val="10"/>
        <color theme="1"/>
        <rFont val="Calibri"/>
        <family val="2"/>
        <scheme val="minor"/>
      </rPr>
      <t xml:space="preserve"> weist es eine </t>
    </r>
    <r>
      <rPr>
        <b/>
        <i/>
        <sz val="10"/>
        <color theme="1"/>
        <rFont val="Calibri"/>
        <family val="2"/>
        <scheme val="minor"/>
      </rPr>
      <t>EMAS Zertifizierung</t>
    </r>
    <r>
      <rPr>
        <sz val="10"/>
        <color theme="1"/>
        <rFont val="Calibri"/>
        <family val="2"/>
        <scheme val="minor"/>
      </rPr>
      <t xml:space="preserve"> auf </t>
    </r>
    <r>
      <rPr>
        <b/>
        <u/>
        <sz val="10"/>
        <color theme="1"/>
        <rFont val="Calibri"/>
        <family val="2"/>
        <scheme val="minor"/>
      </rPr>
      <t>oder</t>
    </r>
    <r>
      <rPr>
        <sz val="10"/>
        <color theme="1"/>
        <rFont val="Calibri"/>
        <family val="2"/>
        <scheme val="minor"/>
      </rPr>
      <t xml:space="preserve"> liegen </t>
    </r>
    <r>
      <rPr>
        <i/>
        <sz val="10"/>
        <color theme="1"/>
        <rFont val="Calibri"/>
        <family val="2"/>
        <scheme val="minor"/>
      </rPr>
      <t>vergleichbare Auszeichnungen(</t>
    </r>
    <r>
      <rPr>
        <b/>
        <i/>
        <sz val="10"/>
        <color theme="1"/>
        <rFont val="Calibri"/>
        <family val="2"/>
        <scheme val="minor"/>
      </rPr>
      <t>ISO 14001, ISO 50001</t>
    </r>
    <r>
      <rPr>
        <i/>
        <sz val="10"/>
        <color theme="1"/>
        <rFont val="Calibri"/>
        <family val="2"/>
        <scheme val="minor"/>
      </rPr>
      <t>)</t>
    </r>
    <r>
      <rPr>
        <sz val="10"/>
        <color theme="1"/>
        <rFont val="Calibri"/>
        <family val="2"/>
        <scheme val="minor"/>
      </rPr>
      <t xml:space="preserve"> vor, ist ein Punkt zu vergeben.</t>
    </r>
  </si>
  <si>
    <t>Nein</t>
  </si>
  <si>
    <t>3.6.</t>
  </si>
  <si>
    <t>Chancengleichkeits- und Nichtdiskriminierungsauszeichnung des Unternehmens</t>
  </si>
  <si>
    <t xml:space="preserve">Auszeichnung bzw. Nominierung in den vergangengen 5 Jahren:
- Staatspreis „Familienfreundlichster Betrieb“ 
- DiversCity Preis der Wirtschaftskammer, etc.
- Zertifizierung:
    Audit berufundfamilie, Audit hochschuleundfamilie
    Audit berufundfamilie für Gesundheits- und  Pflege- einrichtungen,  Audit familienfreundlichegemeinde 
- andere Maßnahmen, die die Gleichstellung im Unternehmen / Institution berücksichtigen (Unternehmenskindergarten, Papawochen, Migrationsbeauftragte/r, Diversitybeauftragte/r etc.)
</t>
  </si>
  <si>
    <t>Gesamtpunkteanzahl:</t>
  </si>
  <si>
    <t>4.</t>
  </si>
  <si>
    <t>Zuordnung der Investitionspriorität</t>
  </si>
  <si>
    <t>4.1.</t>
  </si>
  <si>
    <t>Projektstandort liegt im Bundesland Steiermark und verfügt über ein Smart City Konzept?</t>
  </si>
  <si>
    <t>5.</t>
  </si>
  <si>
    <t>Selektionsergebnis</t>
  </si>
  <si>
    <t>5.1.</t>
  </si>
  <si>
    <t>EFRE Kofinanzierung laut formaler und inhaltlicher Kriterien förderungsfähig?</t>
  </si>
  <si>
    <t>5.2.</t>
  </si>
  <si>
    <t>In Investitionspriorität</t>
  </si>
  <si>
    <t>Formale Kriterien für alle Projekte laut Draft</t>
  </si>
  <si>
    <t>Enthalten in KPC Checkliste</t>
  </si>
  <si>
    <t>Punkt 2.4</t>
  </si>
  <si>
    <t>Punkt 1.4 und Punkt 2.6</t>
  </si>
  <si>
    <t>Falls das Projekt bereits vor Einreichen des Antrags begonnen wurde: Sämtliche geltenden und für das Projekt relevanten Rechtsvorschriften wurden eingehalten</t>
  </si>
  <si>
    <t>(Punkt 1.1) EU kofinanzierte Projekte der KPC werden nach AGVO gefördert wodurch ein Beginn der Maßnahme vor Antragsstellung ausgeschlossen ist</t>
  </si>
  <si>
    <t>Projekt umfasst keine Aktivitäten mit Wiedereinziehungsverfahren gemäß Artikel 71 (betrifft nur Infrastruktur und Investitionen)</t>
  </si>
  <si>
    <t xml:space="preserve">Punkt 1.4 </t>
  </si>
  <si>
    <t>Punkt 2.1</t>
  </si>
  <si>
    <t>Soweit feststellbar beachtet das Projekt beihilfenrechtlichen Bestimmungen</t>
  </si>
  <si>
    <t>Punkt 1.1</t>
  </si>
  <si>
    <t>Soweit feststellbar beachtet das Projekt vergaberechtliche Bestimmungen</t>
  </si>
  <si>
    <t>Mindestprojektgröße erreicht (Schwellenwerte gemäß EFRE-Reformagenda – Beschluss zu begründeten und nachvollziehbar dokumentierten Ausnahmen möglich)</t>
  </si>
  <si>
    <t>Punkt 2.5</t>
  </si>
  <si>
    <t>ZwiSts M11: KPC, WiBAG, KWF, NÖ (WST3), OÖ (Wi), SFG; M14: KPC</t>
  </si>
  <si>
    <t>Erreichte gewichtete Punkte (Umrechnung auf Skala 0-100)</t>
  </si>
  <si>
    <t>Kriteriengruppe / Anmerkungen (ggf.)</t>
  </si>
  <si>
    <t>JA</t>
  </si>
  <si>
    <t>NEIN</t>
  </si>
  <si>
    <t>klein: 0-1 fache AfA</t>
  </si>
  <si>
    <t>mittel: 1-2 fache AfA</t>
  </si>
  <si>
    <t>groß &gt; 2 fache AfA</t>
  </si>
  <si>
    <t>Investitionen: die Projektgröße ist ins Verhältnis zu Unternehmensbasis zu setzen, wobei  das Projektvolumen in das Verhältnis zur Afa zu setzen ist:</t>
  </si>
  <si>
    <t xml:space="preserve"> Vorliegen einer Energie-/Umweltzertifizierung des Unternehmens/der Institution wie z.B. nach:
- EMAS
- ISO14001
- ISO50001
- Österreichisches Umweltzeichen (für den überwiegenden Anteil der Produkt-/Dienstleistungspalette)</t>
  </si>
  <si>
    <t>Umweltzertifizierungen</t>
  </si>
  <si>
    <t xml:space="preserve">Nachhaltige Entwicklung </t>
  </si>
  <si>
    <t>Vorarbfrage zur EFRE-Finanzierung</t>
  </si>
  <si>
    <t xml:space="preserve">Führt das gegenständlichen Projekt zu Produktinnovationen im Produktportfolio oder zum Aufbau neuer Geschäftsfelder? </t>
  </si>
  <si>
    <t>Werden neue Werkstoffe verwendet (auch bei schon bestehenden Produkten)?</t>
  </si>
  <si>
    <t xml:space="preserve">Führt das gegenständlichen Projekt zu Prozessinnovationen? </t>
  </si>
  <si>
    <t xml:space="preserve">Kommt es zur Modernisierung der bisher verwendeten Verfahren? </t>
  </si>
  <si>
    <t>Werden durch das Projekt neuer Märkte/Kundengruppen (im In- u. Ausland) erschlossen?</t>
  </si>
  <si>
    <t>Ist die Innovation neu für das Unternehmen und den Markt / die Branche auf internationaler Ebene  (aus Sicht der Branche international)?</t>
  </si>
  <si>
    <t>Ist die Innovation neu für das Unternehmen und den Markt / die Branche (aus Sicht der Branche)?</t>
  </si>
  <si>
    <t>Ist die Innovation neu für das Unternehmen selbst, aber nicht neu für den Markt (aus Sicht des Unternehmens)?</t>
  </si>
  <si>
    <t>Prozessinnovationen</t>
  </si>
  <si>
    <t>Produktinnovationen</t>
  </si>
  <si>
    <t>Kapazitätserweiterung &amp; Umsatzsteigerung</t>
  </si>
  <si>
    <t>Werden zusätzliche, qualifizierte Arbeitsplätze geschaffen (bezogen auf Mitarbeiter am Projektstandort)?</t>
  </si>
  <si>
    <t>Das Projekt führt zu einer Produktinnovation.</t>
  </si>
  <si>
    <t>Das Projekt führt zu einer Prozessinnovation</t>
  </si>
  <si>
    <t>RD_1a_Förderantrag_WiStruFö_fristwahrend, Stand 19.12.2016 (Version 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</si>
</sst>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_-[$€-2]\ * #,##0.00_-;\-[$€-2]\ * #,##0.00_-;_-[$€-2]\ * &quot;-&quot;??_-"/>
    <numFmt numFmtId="167" formatCode="_-* #,##0.00\ _€_-;\-* #,##0.00\ _€_-;_-* &quot;-&quot;??\ _€_-;_-@_-"/>
  </numFmts>
  <fonts count="48" x14ac:knownFonts="1">
    <font>
      <sz val="11"/>
      <color theme="1"/>
      <name val="Calibri"/>
      <family val="2"/>
      <scheme val="minor"/>
    </font>
    <font>
      <sz val="10"/>
      <color theme="1"/>
      <name val="Calibri"/>
      <family val="2"/>
      <scheme val="minor"/>
    </font>
    <font>
      <sz val="11"/>
      <color theme="1"/>
      <name val="Arial"/>
      <family val="2"/>
    </font>
    <font>
      <b/>
      <sz val="11"/>
      <color theme="1"/>
      <name val="Arial"/>
      <family val="2"/>
    </font>
    <font>
      <sz val="11"/>
      <color rgb="FFFF0000"/>
      <name val="Arial"/>
      <family val="2"/>
    </font>
    <font>
      <sz val="11"/>
      <color theme="1"/>
      <name val="Calibri"/>
      <family val="2"/>
      <scheme val="minor"/>
    </font>
    <font>
      <b/>
      <sz val="11"/>
      <color theme="1"/>
      <name val="Calibri"/>
      <family val="2"/>
      <scheme val="minor"/>
    </font>
    <font>
      <sz val="11"/>
      <color rgb="FF0000FF"/>
      <name val="Arial"/>
      <family val="2"/>
    </font>
    <font>
      <sz val="10"/>
      <color theme="1"/>
      <name val="Arial"/>
      <family val="2"/>
    </font>
    <font>
      <sz val="10"/>
      <name val="Arial"/>
      <family val="2"/>
    </font>
    <font>
      <b/>
      <sz val="14"/>
      <color theme="1"/>
      <name val="Calibri"/>
      <family val="2"/>
      <scheme val="minor"/>
    </font>
    <font>
      <sz val="9"/>
      <color theme="1"/>
      <name val="Calibri"/>
      <family val="2"/>
      <scheme val="minor"/>
    </font>
    <font>
      <b/>
      <sz val="9"/>
      <color theme="1"/>
      <name val="Calibri"/>
      <family val="2"/>
      <scheme val="minor"/>
    </font>
    <font>
      <sz val="11"/>
      <name val="Verdana"/>
      <family val="2"/>
    </font>
    <font>
      <sz val="9"/>
      <name val="Calibri"/>
      <family val="2"/>
      <scheme val="minor"/>
    </font>
    <font>
      <u/>
      <sz val="10"/>
      <color theme="1"/>
      <name val="Calibri"/>
      <family val="2"/>
      <scheme val="minor"/>
    </font>
    <font>
      <sz val="11"/>
      <color rgb="FF00B050"/>
      <name val="Calibri"/>
      <family val="2"/>
      <scheme val="minor"/>
    </font>
    <font>
      <sz val="10"/>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vertAlign val="subscript"/>
      <sz val="10"/>
      <color rgb="FF000000"/>
      <name val="Calibri"/>
      <family val="2"/>
      <scheme val="minor"/>
    </font>
    <font>
      <b/>
      <i/>
      <sz val="10"/>
      <color theme="1"/>
      <name val="Calibri"/>
      <family val="2"/>
      <scheme val="minor"/>
    </font>
    <font>
      <i/>
      <sz val="10"/>
      <color theme="1"/>
      <name val="Calibri"/>
      <family val="2"/>
      <scheme val="minor"/>
    </font>
    <font>
      <b/>
      <u/>
      <sz val="10"/>
      <color theme="1"/>
      <name val="Calibri"/>
      <family val="2"/>
      <scheme val="minor"/>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name val="Arial"/>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b/>
      <sz val="11"/>
      <color indexed="8"/>
      <name val="Arial"/>
      <family val="2"/>
    </font>
    <font>
      <b/>
      <sz val="11"/>
      <color rgb="FF0000FF"/>
      <name val="Arial"/>
      <family val="2"/>
    </font>
    <font>
      <u/>
      <sz val="11"/>
      <color theme="1"/>
      <name val="Arial"/>
      <family val="2"/>
    </font>
    <font>
      <i/>
      <sz val="11"/>
      <color rgb="FF00B050"/>
      <name val="Arial"/>
      <family val="2"/>
    </font>
    <font>
      <sz val="11"/>
      <color rgb="FFFFC000"/>
      <name val="Arial"/>
      <family val="2"/>
    </font>
  </fonts>
  <fills count="2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C0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4">
    <xf numFmtId="0" fontId="0" fillId="0" borderId="0"/>
    <xf numFmtId="9" fontId="5" fillId="0" borderId="0" applyFont="0" applyFill="0" applyBorder="0" applyAlignment="0" applyProtection="0"/>
    <xf numFmtId="0" fontId="2" fillId="0" borderId="0"/>
    <xf numFmtId="0" fontId="13" fillId="0" borderId="0"/>
    <xf numFmtId="0" fontId="13" fillId="0" borderId="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6" fillId="16"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23" borderId="0" applyNumberFormat="0" applyBorder="0" applyAlignment="0" applyProtection="0"/>
    <xf numFmtId="0" fontId="27" fillId="24" borderId="14" applyNumberFormat="0" applyAlignment="0" applyProtection="0"/>
    <xf numFmtId="0" fontId="28" fillId="24" borderId="15" applyNumberFormat="0" applyAlignment="0" applyProtection="0"/>
    <xf numFmtId="0" fontId="29" fillId="11" borderId="15" applyNumberFormat="0" applyAlignment="0" applyProtection="0"/>
    <xf numFmtId="0" fontId="30" fillId="0" borderId="16" applyNumberFormat="0" applyFill="0" applyAlignment="0" applyProtection="0"/>
    <xf numFmtId="0" fontId="31" fillId="0" borderId="0" applyNumberFormat="0" applyFill="0" applyBorder="0" applyAlignment="0" applyProtection="0"/>
    <xf numFmtId="166" fontId="9" fillId="0" borderId="0" applyFont="0" applyFill="0" applyBorder="0" applyAlignment="0" applyProtection="0"/>
    <xf numFmtId="0" fontId="32" fillId="8" borderId="0" applyNumberFormat="0" applyBorder="0" applyAlignment="0" applyProtection="0"/>
    <xf numFmtId="167" fontId="33" fillId="0" borderId="0" applyFont="0" applyFill="0" applyBorder="0" applyAlignment="0" applyProtection="0"/>
    <xf numFmtId="0" fontId="34" fillId="25" borderId="0" applyNumberFormat="0" applyBorder="0" applyAlignment="0" applyProtection="0"/>
    <xf numFmtId="0" fontId="13" fillId="26" borderId="17" applyNumberFormat="0" applyFont="0" applyAlignment="0" applyProtection="0"/>
    <xf numFmtId="9" fontId="33" fillId="0" borderId="0" applyFont="0" applyFill="0" applyBorder="0" applyAlignment="0" applyProtection="0"/>
    <xf numFmtId="0" fontId="35" fillId="7" borderId="0" applyNumberFormat="0" applyBorder="0" applyAlignment="0" applyProtection="0"/>
    <xf numFmtId="0" fontId="13" fillId="0" borderId="0"/>
    <xf numFmtId="0" fontId="9" fillId="0" borderId="0"/>
    <xf numFmtId="0" fontId="9" fillId="0" borderId="0"/>
    <xf numFmtId="0" fontId="33" fillId="0" borderId="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21" applyNumberFormat="0" applyFill="0" applyAlignment="0" applyProtection="0"/>
    <xf numFmtId="0" fontId="41" fillId="0" borderId="0" applyNumberFormat="0" applyFill="0" applyBorder="0" applyAlignment="0" applyProtection="0"/>
    <xf numFmtId="0" fontId="42" fillId="27" borderId="22" applyNumberFormat="0" applyAlignment="0" applyProtection="0"/>
    <xf numFmtId="9" fontId="25" fillId="0" borderId="0" applyFont="0" applyFill="0" applyBorder="0" applyAlignment="0" applyProtection="0"/>
  </cellStyleXfs>
  <cellXfs count="172">
    <xf numFmtId="0" fontId="0" fillId="0" borderId="0" xfId="0"/>
    <xf numFmtId="0" fontId="2" fillId="0" borderId="0" xfId="0" applyFont="1" applyAlignment="1">
      <alignment wrapText="1"/>
    </xf>
    <xf numFmtId="0" fontId="2" fillId="0" borderId="0" xfId="0" applyFont="1"/>
    <xf numFmtId="0" fontId="2" fillId="0" borderId="0" xfId="0" applyFont="1" applyAlignment="1"/>
    <xf numFmtId="0" fontId="3" fillId="0" borderId="0" xfId="0" applyFont="1"/>
    <xf numFmtId="0" fontId="0" fillId="0" borderId="0" xfId="0" applyFont="1" applyBorder="1" applyAlignment="1">
      <alignment vertical="center" wrapText="1"/>
    </xf>
    <xf numFmtId="0" fontId="5" fillId="4" borderId="0" xfId="2" applyFont="1" applyFill="1"/>
    <xf numFmtId="0" fontId="15" fillId="4" borderId="0" xfId="2" applyFont="1" applyFill="1"/>
    <xf numFmtId="0" fontId="5" fillId="4" borderId="0" xfId="2" applyFont="1" applyFill="1" applyAlignment="1">
      <alignment horizontal="right"/>
    </xf>
    <xf numFmtId="0" fontId="1" fillId="4" borderId="0" xfId="2" applyFont="1" applyFill="1"/>
    <xf numFmtId="0" fontId="6" fillId="2" borderId="1" xfId="2" applyFont="1" applyFill="1" applyBorder="1" applyAlignment="1">
      <alignment horizontal="right"/>
    </xf>
    <xf numFmtId="0" fontId="6" fillId="2" borderId="2" xfId="2" applyFont="1" applyFill="1" applyBorder="1" applyAlignment="1"/>
    <xf numFmtId="0" fontId="6" fillId="2" borderId="4" xfId="2" applyFont="1" applyFill="1" applyBorder="1" applyAlignment="1"/>
    <xf numFmtId="0" fontId="16" fillId="2" borderId="1" xfId="2" applyFont="1" applyFill="1" applyBorder="1" applyAlignment="1">
      <alignment horizontal="center" vertical="center"/>
    </xf>
    <xf numFmtId="0" fontId="1" fillId="4" borderId="1" xfId="2" applyFont="1" applyFill="1" applyBorder="1" applyAlignment="1">
      <alignment horizontal="right"/>
    </xf>
    <xf numFmtId="0" fontId="17" fillId="5" borderId="1" xfId="4" applyFont="1" applyFill="1" applyBorder="1" applyAlignment="1" applyProtection="1">
      <alignment horizontal="center"/>
      <protection locked="0"/>
    </xf>
    <xf numFmtId="0" fontId="1" fillId="4" borderId="0" xfId="2" applyFont="1" applyFill="1" applyBorder="1" applyAlignment="1">
      <alignment horizontal="right"/>
    </xf>
    <xf numFmtId="0" fontId="1" fillId="4" borderId="1" xfId="2" applyFont="1" applyFill="1" applyBorder="1" applyAlignment="1">
      <alignment horizontal="right" vertical="center"/>
    </xf>
    <xf numFmtId="0" fontId="17" fillId="5" borderId="1" xfId="4" applyFont="1" applyFill="1" applyBorder="1" applyAlignment="1" applyProtection="1">
      <alignment horizontal="center" vertical="center"/>
      <protection locked="0"/>
    </xf>
    <xf numFmtId="0" fontId="1" fillId="4" borderId="0" xfId="2" applyFont="1" applyFill="1" applyAlignment="1">
      <alignment vertical="center"/>
    </xf>
    <xf numFmtId="0" fontId="1" fillId="4" borderId="0" xfId="2" applyFont="1" applyFill="1" applyBorder="1" applyAlignment="1">
      <alignment horizontal="right" vertical="center"/>
    </xf>
    <xf numFmtId="0" fontId="5" fillId="4" borderId="0" xfId="2" applyFont="1" applyFill="1" applyAlignment="1">
      <alignment vertical="center"/>
    </xf>
    <xf numFmtId="0" fontId="5" fillId="4" borderId="1" xfId="2" applyFont="1" applyFill="1" applyBorder="1" applyAlignment="1">
      <alignment horizontal="right"/>
    </xf>
    <xf numFmtId="0" fontId="19" fillId="4" borderId="1" xfId="2" applyFont="1" applyFill="1" applyBorder="1" applyAlignment="1">
      <alignment vertical="center" wrapText="1"/>
    </xf>
    <xf numFmtId="0" fontId="19" fillId="4" borderId="1" xfId="2" applyFont="1" applyFill="1" applyBorder="1" applyAlignment="1">
      <alignment horizontal="center" vertical="center" wrapText="1"/>
    </xf>
    <xf numFmtId="0" fontId="20" fillId="4" borderId="1" xfId="2" applyFont="1" applyFill="1" applyBorder="1" applyAlignment="1">
      <alignment horizontal="center" vertical="center" wrapText="1"/>
    </xf>
    <xf numFmtId="164" fontId="20" fillId="4" borderId="1" xfId="2" applyNumberFormat="1" applyFont="1" applyFill="1" applyBorder="1" applyAlignment="1">
      <alignment horizontal="center" vertical="center" wrapText="1"/>
    </xf>
    <xf numFmtId="0" fontId="1" fillId="4" borderId="0" xfId="2" applyFont="1" applyFill="1" applyAlignment="1">
      <alignment vertical="center" wrapText="1"/>
    </xf>
    <xf numFmtId="0" fontId="1" fillId="4" borderId="0" xfId="2" applyFont="1" applyFill="1" applyAlignment="1">
      <alignment horizontal="left" vertical="center" wrapText="1"/>
    </xf>
    <xf numFmtId="0" fontId="8" fillId="0" borderId="7" xfId="2" applyFont="1" applyBorder="1" applyAlignment="1">
      <alignment vertical="center"/>
    </xf>
    <xf numFmtId="0" fontId="6" fillId="4" borderId="1" xfId="2" applyFont="1" applyFill="1" applyBorder="1" applyAlignment="1">
      <alignment vertical="center"/>
    </xf>
    <xf numFmtId="0" fontId="5" fillId="4" borderId="1" xfId="2" applyFont="1" applyFill="1" applyBorder="1" applyAlignment="1">
      <alignment vertical="center"/>
    </xf>
    <xf numFmtId="0" fontId="5" fillId="4" borderId="1" xfId="2" applyFont="1" applyFill="1" applyBorder="1" applyAlignment="1">
      <alignment horizontal="center" vertical="center"/>
    </xf>
    <xf numFmtId="2" fontId="6" fillId="4" borderId="1" xfId="2" applyNumberFormat="1" applyFont="1" applyFill="1" applyBorder="1" applyAlignment="1">
      <alignment horizontal="center" vertical="center"/>
    </xf>
    <xf numFmtId="9" fontId="5" fillId="4" borderId="1" xfId="2" applyNumberFormat="1" applyFont="1" applyFill="1" applyBorder="1" applyAlignment="1">
      <alignment horizontal="center" vertical="center"/>
    </xf>
    <xf numFmtId="2" fontId="5" fillId="4" borderId="1" xfId="2" applyNumberFormat="1" applyFont="1" applyFill="1" applyBorder="1" applyAlignment="1">
      <alignment horizontal="center" vertical="center"/>
    </xf>
    <xf numFmtId="0" fontId="5" fillId="4" borderId="0" xfId="2" applyFont="1" applyFill="1" applyAlignment="1">
      <alignment horizontal="center" vertical="center"/>
    </xf>
    <xf numFmtId="0" fontId="6" fillId="2" borderId="5" xfId="2" applyFont="1" applyFill="1" applyBorder="1" applyAlignment="1">
      <alignment horizontal="right"/>
    </xf>
    <xf numFmtId="0" fontId="1" fillId="4" borderId="2" xfId="2" applyFont="1" applyFill="1" applyBorder="1" applyAlignment="1"/>
    <xf numFmtId="0" fontId="1" fillId="4" borderId="4" xfId="2" applyFont="1" applyFill="1" applyBorder="1" applyAlignment="1"/>
    <xf numFmtId="0" fontId="1" fillId="4" borderId="3" xfId="2" applyFont="1" applyFill="1" applyBorder="1" applyAlignment="1"/>
    <xf numFmtId="0" fontId="1" fillId="4" borderId="1" xfId="2" applyFont="1" applyFill="1" applyBorder="1" applyAlignment="1">
      <alignment horizontal="center"/>
    </xf>
    <xf numFmtId="0" fontId="1" fillId="4" borderId="1" xfId="2" applyFont="1" applyFill="1" applyBorder="1" applyAlignment="1" applyProtection="1">
      <alignment horizontal="center"/>
    </xf>
    <xf numFmtId="0" fontId="18" fillId="0" borderId="0" xfId="2" applyFont="1" applyAlignment="1">
      <alignment horizontal="center" vertical="center"/>
    </xf>
    <xf numFmtId="0" fontId="5" fillId="0" borderId="0" xfId="2" applyFont="1"/>
    <xf numFmtId="0" fontId="1" fillId="0" borderId="0" xfId="2" applyFont="1" applyAlignment="1">
      <alignment wrapText="1"/>
    </xf>
    <xf numFmtId="49" fontId="1" fillId="0" borderId="0" xfId="2" applyNumberFormat="1" applyFont="1" applyAlignment="1">
      <alignment horizontal="center" vertical="center" wrapText="1"/>
    </xf>
    <xf numFmtId="0" fontId="1" fillId="0" borderId="0" xfId="2" applyFont="1"/>
    <xf numFmtId="0" fontId="43" fillId="0" borderId="0" xfId="0" applyFont="1"/>
    <xf numFmtId="0" fontId="10" fillId="4" borderId="0" xfId="2" applyFont="1" applyFill="1" applyAlignment="1">
      <alignment horizontal="left"/>
    </xf>
    <xf numFmtId="0" fontId="3" fillId="0" borderId="0" xfId="0" applyFont="1" applyAlignment="1">
      <alignment vertical="center"/>
    </xf>
    <xf numFmtId="0" fontId="2" fillId="0" borderId="0" xfId="0" applyFont="1" applyBorder="1" applyAlignment="1">
      <alignment vertical="top" wrapText="1"/>
    </xf>
    <xf numFmtId="0" fontId="2" fillId="0" borderId="0" xfId="0" applyFont="1" applyAlignment="1">
      <alignment vertical="top"/>
    </xf>
    <xf numFmtId="164" fontId="7" fillId="0" borderId="1" xfId="0" applyNumberFormat="1" applyFont="1" applyFill="1" applyBorder="1" applyAlignment="1">
      <alignment horizontal="center" vertical="center" wrapText="1"/>
    </xf>
    <xf numFmtId="0" fontId="4" fillId="0" borderId="0" xfId="0" applyFont="1" applyBorder="1" applyAlignment="1">
      <alignment vertical="center" wrapText="1"/>
    </xf>
    <xf numFmtId="0" fontId="46" fillId="0" borderId="0" xfId="0" applyFont="1" applyAlignment="1">
      <alignment vertical="top"/>
    </xf>
    <xf numFmtId="164" fontId="20" fillId="3" borderId="1" xfId="2" applyNumberFormat="1" applyFont="1" applyFill="1" applyBorder="1" applyAlignment="1">
      <alignment horizontal="center" vertical="center" wrapText="1"/>
    </xf>
    <xf numFmtId="0" fontId="0" fillId="4" borderId="0" xfId="2" applyFont="1" applyFill="1" applyAlignment="1">
      <alignment wrapText="1"/>
    </xf>
    <xf numFmtId="0" fontId="45" fillId="0" borderId="0" xfId="0" applyFont="1" applyBorder="1" applyAlignment="1">
      <alignment vertical="top"/>
    </xf>
    <xf numFmtId="165" fontId="7" fillId="0" borderId="26" xfId="1" applyNumberFormat="1" applyFont="1" applyFill="1" applyBorder="1" applyAlignment="1">
      <alignment horizontal="center" vertical="center" wrapText="1"/>
    </xf>
    <xf numFmtId="164" fontId="7" fillId="0" borderId="27" xfId="0" applyNumberFormat="1" applyFont="1" applyFill="1" applyBorder="1" applyAlignment="1">
      <alignment horizontal="center" vertical="center" wrapText="1"/>
    </xf>
    <xf numFmtId="165" fontId="7" fillId="0" borderId="28" xfId="1" applyNumberFormat="1" applyFont="1" applyFill="1" applyBorder="1" applyAlignment="1">
      <alignment horizontal="center" vertical="center" wrapText="1"/>
    </xf>
    <xf numFmtId="165" fontId="7" fillId="0" borderId="31" xfId="1" applyNumberFormat="1" applyFont="1" applyFill="1" applyBorder="1" applyAlignment="1">
      <alignment horizontal="center" vertical="center" wrapText="1"/>
    </xf>
    <xf numFmtId="0" fontId="3" fillId="0" borderId="0" xfId="0" applyFont="1" applyAlignment="1">
      <alignment horizontal="center" wrapText="1"/>
    </xf>
    <xf numFmtId="0" fontId="2" fillId="0" borderId="0" xfId="0" applyFont="1" applyBorder="1" applyAlignment="1">
      <alignment horizontal="center" vertical="top"/>
    </xf>
    <xf numFmtId="0" fontId="2" fillId="0" borderId="0" xfId="0" applyFont="1" applyAlignment="1">
      <alignment horizontal="center" wrapText="1"/>
    </xf>
    <xf numFmtId="0" fontId="43" fillId="0" borderId="29"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2" fillId="0" borderId="37" xfId="0" applyFont="1" applyBorder="1" applyAlignment="1">
      <alignment horizontal="center" vertical="center" wrapText="1"/>
    </xf>
    <xf numFmtId="0" fontId="44" fillId="0" borderId="0" xfId="0" applyFont="1" applyFill="1" applyAlignment="1">
      <alignment wrapText="1"/>
    </xf>
    <xf numFmtId="0" fontId="3" fillId="0" borderId="0" xfId="0" applyFont="1" applyFill="1" applyAlignment="1">
      <alignment wrapText="1"/>
    </xf>
    <xf numFmtId="0" fontId="3" fillId="0" borderId="0" xfId="0" applyFont="1" applyFill="1"/>
    <xf numFmtId="0" fontId="7" fillId="2" borderId="23"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164" fontId="33" fillId="0" borderId="1" xfId="0" applyNumberFormat="1" applyFont="1" applyFill="1" applyBorder="1" applyAlignment="1">
      <alignment horizontal="center" vertical="center" wrapText="1"/>
    </xf>
    <xf numFmtId="0" fontId="33" fillId="0" borderId="25" xfId="0" applyFont="1" applyFill="1" applyBorder="1" applyAlignment="1">
      <alignment horizontal="center" vertical="center" wrapText="1"/>
    </xf>
    <xf numFmtId="165" fontId="33" fillId="0" borderId="26" xfId="1" applyNumberFormat="1" applyFont="1" applyFill="1" applyBorder="1" applyAlignment="1">
      <alignment horizontal="center" vertical="center" wrapText="1"/>
    </xf>
    <xf numFmtId="164" fontId="33" fillId="0" borderId="27" xfId="0" applyNumberFormat="1" applyFont="1" applyFill="1" applyBorder="1" applyAlignment="1">
      <alignment horizontal="center" vertical="center" wrapText="1"/>
    </xf>
    <xf numFmtId="165" fontId="33" fillId="0" borderId="28" xfId="1" applyNumberFormat="1" applyFont="1" applyFill="1" applyBorder="1" applyAlignment="1">
      <alignment horizontal="center" vertical="center" wrapText="1"/>
    </xf>
    <xf numFmtId="0" fontId="33" fillId="0" borderId="26" xfId="0" applyFont="1" applyBorder="1" applyAlignment="1">
      <alignment horizontal="left" vertical="center" wrapText="1"/>
    </xf>
    <xf numFmtId="0" fontId="33" fillId="0" borderId="44" xfId="0" applyFont="1" applyFill="1" applyBorder="1" applyAlignment="1">
      <alignment horizontal="left" vertical="center" wrapText="1"/>
    </xf>
    <xf numFmtId="0" fontId="33" fillId="0" borderId="45" xfId="0" applyFont="1" applyBorder="1" applyAlignment="1">
      <alignment horizontal="left" vertical="center" wrapText="1"/>
    </xf>
    <xf numFmtId="0" fontId="33" fillId="0" borderId="45" xfId="0" applyFont="1" applyBorder="1" applyAlignment="1">
      <alignment vertical="center" wrapText="1"/>
    </xf>
    <xf numFmtId="0" fontId="33" fillId="0" borderId="46" xfId="0" applyFont="1" applyBorder="1" applyAlignment="1">
      <alignment vertical="center" wrapText="1"/>
    </xf>
    <xf numFmtId="0" fontId="33" fillId="0" borderId="44" xfId="0" applyFont="1" applyBorder="1" applyAlignment="1">
      <alignment vertical="center" wrapText="1"/>
    </xf>
    <xf numFmtId="165" fontId="33" fillId="0" borderId="25" xfId="1" applyNumberFormat="1" applyFont="1" applyFill="1" applyBorder="1" applyAlignment="1">
      <alignment horizontal="center"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41" xfId="0" applyFont="1" applyBorder="1" applyAlignment="1">
      <alignment vertical="center" wrapText="1"/>
    </xf>
    <xf numFmtId="0" fontId="3" fillId="0" borderId="47" xfId="0" applyFont="1" applyFill="1" applyBorder="1" applyAlignment="1">
      <alignment horizontal="center" vertical="center"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165" fontId="7" fillId="0" borderId="42" xfId="1" applyNumberFormat="1" applyFont="1" applyFill="1" applyBorder="1" applyAlignment="1">
      <alignment horizontal="center" vertical="center" wrapText="1"/>
    </xf>
    <xf numFmtId="0" fontId="33" fillId="0" borderId="49" xfId="0" applyFont="1" applyFill="1" applyBorder="1" applyAlignment="1">
      <alignment horizontal="left" vertical="center" wrapText="1"/>
    </xf>
    <xf numFmtId="165" fontId="7" fillId="0" borderId="50" xfId="1" applyNumberFormat="1" applyFont="1" applyFill="1" applyBorder="1" applyAlignment="1">
      <alignment horizontal="center" vertical="center" wrapText="1"/>
    </xf>
    <xf numFmtId="0" fontId="2" fillId="0" borderId="29" xfId="0" applyFont="1" applyBorder="1" applyAlignment="1">
      <alignment vertical="center" wrapText="1"/>
    </xf>
    <xf numFmtId="0" fontId="47" fillId="28" borderId="24" xfId="0" applyFont="1" applyFill="1" applyBorder="1" applyAlignment="1">
      <alignment horizontal="center" vertical="center" wrapText="1"/>
    </xf>
    <xf numFmtId="0" fontId="33" fillId="28" borderId="1" xfId="0" applyFont="1" applyFill="1" applyBorder="1" applyAlignment="1">
      <alignment horizontal="left" vertical="center" wrapText="1"/>
    </xf>
    <xf numFmtId="164" fontId="33" fillId="28" borderId="1" xfId="0" applyNumberFormat="1" applyFont="1" applyFill="1" applyBorder="1" applyAlignment="1">
      <alignment horizontal="center" vertical="center" wrapText="1"/>
    </xf>
    <xf numFmtId="164" fontId="33" fillId="28" borderId="24" xfId="0" applyNumberFormat="1" applyFont="1" applyFill="1" applyBorder="1" applyAlignment="1">
      <alignment horizontal="center" vertical="center" wrapText="1"/>
    </xf>
    <xf numFmtId="0" fontId="2" fillId="28" borderId="30" xfId="0" applyFont="1" applyFill="1" applyBorder="1" applyAlignment="1">
      <alignment horizontal="left" vertical="center" wrapText="1"/>
    </xf>
    <xf numFmtId="164" fontId="7" fillId="28" borderId="1" xfId="0" applyNumberFormat="1" applyFont="1" applyFill="1" applyBorder="1" applyAlignment="1">
      <alignment horizontal="center" vertical="center" wrapText="1"/>
    </xf>
    <xf numFmtId="164" fontId="7" fillId="28" borderId="5" xfId="0" applyNumberFormat="1" applyFont="1" applyFill="1" applyBorder="1" applyAlignment="1">
      <alignment horizontal="center" vertical="center" wrapText="1"/>
    </xf>
    <xf numFmtId="164" fontId="7" fillId="28" borderId="30" xfId="0" applyNumberFormat="1" applyFont="1" applyFill="1" applyBorder="1" applyAlignment="1">
      <alignment horizontal="center" vertical="center" wrapText="1"/>
    </xf>
    <xf numFmtId="164" fontId="7" fillId="28" borderId="49"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48"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3" fillId="0" borderId="38"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1" fillId="4" borderId="2" xfId="2" applyFont="1" applyFill="1" applyBorder="1" applyAlignment="1">
      <alignment horizontal="left"/>
    </xf>
    <xf numFmtId="0" fontId="1" fillId="4" borderId="4" xfId="2" applyFont="1" applyFill="1" applyBorder="1" applyAlignment="1">
      <alignment horizontal="left"/>
    </xf>
    <xf numFmtId="0" fontId="1" fillId="4" borderId="3" xfId="2" applyFont="1" applyFill="1" applyBorder="1" applyAlignment="1">
      <alignment horizontal="left"/>
    </xf>
    <xf numFmtId="0" fontId="10" fillId="4" borderId="0" xfId="2" applyFont="1" applyFill="1" applyAlignment="1">
      <alignment horizontal="left"/>
    </xf>
    <xf numFmtId="0" fontId="11" fillId="4" borderId="0" xfId="2" applyFont="1" applyFill="1" applyBorder="1" applyAlignment="1">
      <alignment horizontal="left" wrapText="1"/>
    </xf>
    <xf numFmtId="0" fontId="14" fillId="4" borderId="0" xfId="3" applyFont="1" applyFill="1" applyBorder="1" applyAlignment="1">
      <alignment horizontal="justify" vertical="center" wrapText="1"/>
    </xf>
    <xf numFmtId="0" fontId="17" fillId="4" borderId="2" xfId="4" applyFont="1" applyFill="1" applyBorder="1" applyAlignment="1"/>
    <xf numFmtId="0" fontId="17" fillId="4" borderId="4" xfId="4" applyFont="1" applyFill="1" applyBorder="1" applyAlignment="1"/>
    <xf numFmtId="0" fontId="17" fillId="4" borderId="3" xfId="4" applyFont="1" applyFill="1" applyBorder="1" applyAlignment="1"/>
    <xf numFmtId="0" fontId="1" fillId="4" borderId="2" xfId="2" applyFont="1" applyFill="1" applyBorder="1" applyAlignment="1">
      <alignment horizontal="left" vertical="center" wrapText="1"/>
    </xf>
    <xf numFmtId="0" fontId="1" fillId="4" borderId="4" xfId="2" applyFont="1" applyFill="1" applyBorder="1" applyAlignment="1">
      <alignment horizontal="left" vertical="center" wrapText="1"/>
    </xf>
    <xf numFmtId="0" fontId="1" fillId="4" borderId="3" xfId="2" applyFont="1" applyFill="1" applyBorder="1" applyAlignment="1">
      <alignment horizontal="left" vertical="center" wrapText="1"/>
    </xf>
    <xf numFmtId="0" fontId="19" fillId="4" borderId="2" xfId="2" applyFont="1" applyFill="1" applyBorder="1" applyAlignment="1">
      <alignment horizontal="center" vertical="center" wrapText="1"/>
    </xf>
    <xf numFmtId="0" fontId="19" fillId="4" borderId="3" xfId="2" applyFont="1" applyFill="1" applyBorder="1" applyAlignment="1">
      <alignment horizontal="center" vertical="center" wrapText="1"/>
    </xf>
    <xf numFmtId="0" fontId="1" fillId="4" borderId="5" xfId="2" applyFont="1" applyFill="1" applyBorder="1" applyAlignment="1">
      <alignment horizontal="center" vertical="center"/>
    </xf>
    <xf numFmtId="0" fontId="1" fillId="4" borderId="6" xfId="2" applyFont="1" applyFill="1" applyBorder="1" applyAlignment="1">
      <alignment horizontal="center" vertical="center"/>
    </xf>
    <xf numFmtId="0" fontId="1" fillId="4" borderId="7" xfId="2" applyFont="1" applyFill="1" applyBorder="1" applyAlignment="1">
      <alignment horizontal="center" vertical="center"/>
    </xf>
    <xf numFmtId="0" fontId="20" fillId="4" borderId="1" xfId="2" applyFont="1" applyFill="1" applyBorder="1" applyAlignment="1">
      <alignment horizontal="left" vertical="center" wrapText="1"/>
    </xf>
    <xf numFmtId="0" fontId="20" fillId="5" borderId="5" xfId="2" applyFont="1" applyFill="1" applyBorder="1" applyAlignment="1" applyProtection="1">
      <alignment horizontal="center" vertical="center" wrapText="1"/>
      <protection locked="0"/>
    </xf>
    <xf numFmtId="0" fontId="20" fillId="5" borderId="6" xfId="2" applyFont="1" applyFill="1" applyBorder="1" applyAlignment="1" applyProtection="1">
      <alignment horizontal="center" vertical="center" wrapText="1"/>
      <protection locked="0"/>
    </xf>
    <xf numFmtId="0" fontId="20" fillId="5" borderId="7" xfId="2" applyFont="1" applyFill="1" applyBorder="1" applyAlignment="1" applyProtection="1">
      <alignment horizontal="center" vertical="center" wrapText="1"/>
      <protection locked="0"/>
    </xf>
    <xf numFmtId="2" fontId="20" fillId="4" borderId="5" xfId="2" applyNumberFormat="1" applyFont="1" applyFill="1" applyBorder="1" applyAlignment="1">
      <alignment horizontal="center" vertical="center" wrapText="1"/>
    </xf>
    <xf numFmtId="2" fontId="20" fillId="4" borderId="6" xfId="2" applyNumberFormat="1" applyFont="1" applyFill="1" applyBorder="1" applyAlignment="1">
      <alignment horizontal="center" vertical="center" wrapText="1"/>
    </xf>
    <xf numFmtId="2" fontId="20" fillId="4" borderId="7" xfId="2" applyNumberFormat="1" applyFont="1" applyFill="1" applyBorder="1" applyAlignment="1">
      <alignment horizontal="center" vertical="center" wrapText="1"/>
    </xf>
    <xf numFmtId="164" fontId="20" fillId="3" borderId="5" xfId="2" applyNumberFormat="1" applyFont="1" applyFill="1" applyBorder="1" applyAlignment="1">
      <alignment horizontal="center" vertical="center" wrapText="1"/>
    </xf>
    <xf numFmtId="164" fontId="20" fillId="3" borderId="6" xfId="2" applyNumberFormat="1" applyFont="1" applyFill="1" applyBorder="1" applyAlignment="1">
      <alignment horizontal="center" vertical="center" wrapText="1"/>
    </xf>
    <xf numFmtId="164" fontId="20" fillId="3" borderId="7" xfId="2" applyNumberFormat="1" applyFont="1" applyFill="1" applyBorder="1" applyAlignment="1">
      <alignment horizontal="center" vertical="center" wrapText="1"/>
    </xf>
    <xf numFmtId="9" fontId="20" fillId="4" borderId="5" xfId="2" applyNumberFormat="1" applyFont="1" applyFill="1" applyBorder="1" applyAlignment="1">
      <alignment horizontal="center" vertical="center" wrapText="1"/>
    </xf>
    <xf numFmtId="0" fontId="20" fillId="4" borderId="6" xfId="2" applyFont="1" applyFill="1" applyBorder="1" applyAlignment="1">
      <alignment horizontal="center" vertical="center" wrapText="1"/>
    </xf>
    <xf numFmtId="0" fontId="20" fillId="4" borderId="7" xfId="2" applyFont="1" applyFill="1" applyBorder="1" applyAlignment="1">
      <alignment horizontal="center" vertical="center" wrapText="1"/>
    </xf>
    <xf numFmtId="0" fontId="8" fillId="0" borderId="7" xfId="2" applyFont="1" applyBorder="1" applyAlignment="1">
      <alignment horizontal="center" vertical="center"/>
    </xf>
    <xf numFmtId="0" fontId="20" fillId="4" borderId="5" xfId="2" applyFont="1" applyFill="1" applyBorder="1" applyAlignment="1">
      <alignment horizontal="left" vertical="center" wrapText="1"/>
    </xf>
    <xf numFmtId="0" fontId="20" fillId="4" borderId="6" xfId="2" applyFont="1" applyFill="1" applyBorder="1" applyAlignment="1">
      <alignment horizontal="left" vertical="center" wrapText="1"/>
    </xf>
    <xf numFmtId="0" fontId="20" fillId="4" borderId="7" xfId="2" applyFont="1" applyFill="1" applyBorder="1" applyAlignment="1">
      <alignment horizontal="left" vertical="center" wrapText="1"/>
    </xf>
    <xf numFmtId="0" fontId="20" fillId="5" borderId="1" xfId="2" applyFont="1" applyFill="1" applyBorder="1" applyAlignment="1" applyProtection="1">
      <alignment horizontal="center" vertical="center" wrapText="1"/>
      <protection locked="0"/>
    </xf>
    <xf numFmtId="9" fontId="20" fillId="4" borderId="6" xfId="2" applyNumberFormat="1" applyFont="1" applyFill="1" applyBorder="1" applyAlignment="1">
      <alignment horizontal="center" vertical="center" wrapText="1"/>
    </xf>
    <xf numFmtId="9" fontId="20" fillId="4" borderId="7" xfId="2" applyNumberFormat="1" applyFont="1" applyFill="1" applyBorder="1" applyAlignment="1">
      <alignment horizontal="center" vertical="center" wrapText="1"/>
    </xf>
    <xf numFmtId="0" fontId="1" fillId="4" borderId="5" xfId="2" applyFont="1" applyFill="1" applyBorder="1" applyAlignment="1">
      <alignment horizontal="center" vertical="center" wrapText="1"/>
    </xf>
    <xf numFmtId="0" fontId="1" fillId="4" borderId="7" xfId="2" applyFont="1" applyFill="1" applyBorder="1" applyAlignment="1">
      <alignment horizontal="center" vertical="center" wrapText="1"/>
    </xf>
    <xf numFmtId="0" fontId="1" fillId="4" borderId="0" xfId="2" applyFont="1" applyFill="1" applyBorder="1" applyAlignment="1">
      <alignment horizontal="center" vertical="center"/>
    </xf>
    <xf numFmtId="0" fontId="1" fillId="4" borderId="0" xfId="2" applyFont="1" applyFill="1" applyAlignment="1">
      <alignment horizontal="left" vertical="center" wrapText="1"/>
    </xf>
    <xf numFmtId="0" fontId="20" fillId="4" borderId="1" xfId="2" applyFont="1" applyFill="1" applyBorder="1" applyAlignment="1">
      <alignment vertical="center" wrapText="1"/>
    </xf>
    <xf numFmtId="0" fontId="20" fillId="4" borderId="5" xfId="2" applyFont="1" applyFill="1" applyBorder="1" applyAlignment="1">
      <alignment vertical="center" wrapText="1"/>
    </xf>
    <xf numFmtId="0" fontId="20" fillId="4" borderId="6" xfId="2" applyFont="1" applyFill="1" applyBorder="1" applyAlignment="1">
      <alignment vertical="center" wrapText="1"/>
    </xf>
    <xf numFmtId="0" fontId="20" fillId="4" borderId="7" xfId="2" applyFont="1" applyFill="1" applyBorder="1" applyAlignment="1">
      <alignment vertical="center" wrapText="1"/>
    </xf>
    <xf numFmtId="0" fontId="1" fillId="4" borderId="0" xfId="2" applyFont="1" applyFill="1" applyAlignment="1">
      <alignment horizontal="center" vertical="center" wrapText="1"/>
    </xf>
    <xf numFmtId="0" fontId="1" fillId="4" borderId="8" xfId="2" applyFont="1" applyFill="1" applyBorder="1" applyAlignment="1">
      <alignment horizontal="left" vertical="center" wrapText="1"/>
    </xf>
    <xf numFmtId="0" fontId="1" fillId="4" borderId="9" xfId="2" applyFont="1" applyFill="1" applyBorder="1" applyAlignment="1">
      <alignment horizontal="left" vertical="center" wrapText="1"/>
    </xf>
    <xf numFmtId="0" fontId="1" fillId="4" borderId="10" xfId="2" applyFont="1" applyFill="1" applyBorder="1" applyAlignment="1">
      <alignment horizontal="left" vertical="center" wrapText="1"/>
    </xf>
    <xf numFmtId="0" fontId="1" fillId="4" borderId="11" xfId="2" applyFont="1" applyFill="1" applyBorder="1" applyAlignment="1">
      <alignment horizontal="left" vertical="center" wrapText="1"/>
    </xf>
    <xf numFmtId="0" fontId="1" fillId="4" borderId="12" xfId="2" applyFont="1" applyFill="1" applyBorder="1" applyAlignment="1">
      <alignment horizontal="left" vertical="center" wrapText="1"/>
    </xf>
    <xf numFmtId="0" fontId="1" fillId="4" borderId="13" xfId="2" applyFont="1" applyFill="1" applyBorder="1" applyAlignment="1">
      <alignment horizontal="left" vertical="center" wrapText="1"/>
    </xf>
    <xf numFmtId="0" fontId="17" fillId="5" borderId="5" xfId="4" applyFont="1" applyFill="1" applyBorder="1" applyAlignment="1" applyProtection="1">
      <alignment horizontal="center" vertical="center"/>
      <protection locked="0"/>
    </xf>
    <xf numFmtId="0" fontId="17" fillId="5" borderId="7" xfId="4" applyFont="1" applyFill="1" applyBorder="1" applyAlignment="1" applyProtection="1">
      <alignment horizontal="center" vertical="center"/>
      <protection locked="0"/>
    </xf>
  </cellXfs>
  <cellStyles count="54">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Akzent1 2" xfId="23"/>
    <cellStyle name="Akzent2 2" xfId="24"/>
    <cellStyle name="Akzent3 2" xfId="25"/>
    <cellStyle name="Akzent4 2" xfId="26"/>
    <cellStyle name="Akzent5 2" xfId="27"/>
    <cellStyle name="Akzent6 2" xfId="28"/>
    <cellStyle name="Ausgabe 2" xfId="29"/>
    <cellStyle name="Berechnung 2" xfId="30"/>
    <cellStyle name="Eingabe 2" xfId="31"/>
    <cellStyle name="Ergebnis 2" xfId="32"/>
    <cellStyle name="Erklärender Text 2" xfId="33"/>
    <cellStyle name="Euro" xfId="34"/>
    <cellStyle name="Gut 2" xfId="35"/>
    <cellStyle name="Komma 2" xfId="36"/>
    <cellStyle name="Neutral 2" xfId="37"/>
    <cellStyle name="Notiz 2" xfId="38"/>
    <cellStyle name="Prozent" xfId="1" builtinId="5"/>
    <cellStyle name="Prozent 2" xfId="39"/>
    <cellStyle name="Prozent 3" xfId="53"/>
    <cellStyle name="Schlecht 2" xfId="40"/>
    <cellStyle name="Standard" xfId="0" builtinId="0"/>
    <cellStyle name="Standard 2" xfId="2"/>
    <cellStyle name="Standard 2 2" xfId="4"/>
    <cellStyle name="Standard 3" xfId="41"/>
    <cellStyle name="Standard 4" xfId="42"/>
    <cellStyle name="Standard 4 2" xfId="43"/>
    <cellStyle name="Standard 5" xfId="3"/>
    <cellStyle name="Standard 6" xfId="44"/>
    <cellStyle name="Überschrift 1 2" xfId="45"/>
    <cellStyle name="Überschrift 2 2" xfId="46"/>
    <cellStyle name="Überschrift 3 2" xfId="47"/>
    <cellStyle name="Überschrift 4 2" xfId="48"/>
    <cellStyle name="Überschrift 5" xfId="49"/>
    <cellStyle name="Verknüpfte Zelle 2" xfId="50"/>
    <cellStyle name="Warnender Text 2" xfId="51"/>
    <cellStyle name="Zelle überprüfen 2" xfId="52"/>
  </cellStyles>
  <dxfs count="33">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ont>
        <color theme="5" tint="-0.24994659260841701"/>
      </font>
    </dxf>
    <dxf>
      <font>
        <color theme="5" tint="-0.24994659260841701"/>
      </font>
    </dxf>
    <dxf>
      <font>
        <color theme="5" tint="-0.24994659260841701"/>
      </font>
    </dxf>
    <dxf>
      <font>
        <color theme="5" tint="-0.24994659260841701"/>
      </font>
    </dxf>
    <dxf>
      <font>
        <color theme="5" tint="-0.24994659260841701"/>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s>
  <tableStyles count="0" defaultTableStyle="TableStyleMedium2" defaultPivotStyle="PivotStyleLight16"/>
  <colors>
    <mruColors>
      <color rgb="FF00CCFF"/>
      <color rgb="FF0000FF"/>
      <color rgb="FFFFFFB9"/>
      <color rgb="FFFFFFCC"/>
      <color rgb="FFFFFF66"/>
      <color rgb="FF00CC00"/>
      <color rgb="FFCC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1185334</xdr:colOff>
      <xdr:row>0</xdr:row>
      <xdr:rowOff>95250</xdr:rowOff>
    </xdr:from>
    <xdr:to>
      <xdr:col>2</xdr:col>
      <xdr:colOff>4799754</xdr:colOff>
      <xdr:row>4</xdr:row>
      <xdr:rowOff>59478</xdr:rowOff>
    </xdr:to>
    <xdr:pic>
      <xdr:nvPicPr>
        <xdr:cNvPr id="2" name="Grafik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8667" y="95250"/>
          <a:ext cx="6090920" cy="6838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EU/03.41%20Ziel%20IWB%20(EFRE)%202014-20/1.Themen/1.3.5%20Projektselektion/Workshops/WS-Ergebnisse%20(1.%20Runde)/KPC%202015-04-10_Projektselektion%20nach%20ZwiSt%20J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selektion"/>
      <sheetName val="Abfrageboxen"/>
      <sheetName val="Kriterien laut Draft"/>
    </sheetNames>
    <sheetDataSet>
      <sheetData sheetId="0"/>
      <sheetData sheetId="1">
        <row r="2">
          <cell r="B2">
            <v>0</v>
          </cell>
          <cell r="D2">
            <v>0</v>
          </cell>
          <cell r="J2">
            <v>0</v>
          </cell>
          <cell r="L2">
            <v>0</v>
          </cell>
        </row>
        <row r="3">
          <cell r="B3" t="str">
            <v>Ja</v>
          </cell>
          <cell r="D3">
            <v>3</v>
          </cell>
          <cell r="J3">
            <v>3</v>
          </cell>
          <cell r="L3">
            <v>3</v>
          </cell>
        </row>
        <row r="4">
          <cell r="B4" t="str">
            <v>Nein</v>
          </cell>
          <cell r="D4">
            <v>2</v>
          </cell>
          <cell r="J4">
            <v>1.5</v>
          </cell>
          <cell r="L4">
            <v>0</v>
          </cell>
        </row>
        <row r="5">
          <cell r="D5">
            <v>1</v>
          </cell>
          <cell r="J5">
            <v>0</v>
          </cell>
        </row>
        <row r="6">
          <cell r="D6">
            <v>0</v>
          </cell>
        </row>
        <row r="11">
          <cell r="H11">
            <v>0</v>
          </cell>
        </row>
        <row r="14">
          <cell r="B14">
            <v>0</v>
          </cell>
          <cell r="J14">
            <v>1</v>
          </cell>
        </row>
        <row r="15">
          <cell r="F15">
            <v>5</v>
          </cell>
        </row>
        <row r="16">
          <cell r="D16">
            <v>0</v>
          </cell>
        </row>
      </sheetData>
      <sheetData sheetId="2"/>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E32"/>
  <sheetViews>
    <sheetView tabSelected="1" topLeftCell="A22" zoomScale="90" zoomScaleNormal="90" zoomScalePageLayoutView="40" workbookViewId="0">
      <selection activeCell="C38" sqref="C38"/>
    </sheetView>
  </sheetViews>
  <sheetFormatPr baseColWidth="10" defaultColWidth="11.42578125" defaultRowHeight="14.25" x14ac:dyDescent="0.2"/>
  <cols>
    <col min="1" max="1" width="25.42578125" style="2" customWidth="1"/>
    <col min="2" max="2" width="37.140625" style="65" customWidth="1"/>
    <col min="3" max="3" width="97.85546875" style="1" customWidth="1"/>
    <col min="4" max="4" width="12.5703125" style="1" customWidth="1"/>
    <col min="5" max="5" width="12.5703125" style="2" customWidth="1"/>
    <col min="6" max="16384" width="11.42578125" style="2"/>
  </cols>
  <sheetData>
    <row r="10" spans="1:5" s="4" customFormat="1" ht="15" x14ac:dyDescent="0.25">
      <c r="A10" s="48" t="s">
        <v>118</v>
      </c>
      <c r="B10" s="63"/>
      <c r="C10" s="69"/>
      <c r="D10" s="70"/>
      <c r="E10" s="71"/>
    </row>
    <row r="11" spans="1:5" s="52" customFormat="1" ht="15.75" thickBot="1" x14ac:dyDescent="0.3">
      <c r="A11" s="50"/>
      <c r="B11" s="64"/>
      <c r="C11" s="51"/>
      <c r="D11" s="51"/>
      <c r="E11" s="51"/>
    </row>
    <row r="12" spans="1:5" s="3" customFormat="1" ht="29.25" thickBot="1" x14ac:dyDescent="0.25">
      <c r="A12" s="67" t="s">
        <v>108</v>
      </c>
      <c r="B12" s="72" t="s">
        <v>0</v>
      </c>
      <c r="C12" s="73" t="s">
        <v>1</v>
      </c>
      <c r="D12" s="73" t="s">
        <v>109</v>
      </c>
      <c r="E12" s="74" t="s">
        <v>110</v>
      </c>
    </row>
    <row r="13" spans="1:5" s="3" customFormat="1" ht="28.5" x14ac:dyDescent="0.2">
      <c r="A13" s="110" t="s">
        <v>2</v>
      </c>
      <c r="B13" s="113" t="s">
        <v>128</v>
      </c>
      <c r="C13" s="81" t="s">
        <v>119</v>
      </c>
      <c r="D13" s="97"/>
      <c r="E13" s="76"/>
    </row>
    <row r="14" spans="1:5" s="3" customFormat="1" x14ac:dyDescent="0.2">
      <c r="A14" s="111"/>
      <c r="B14" s="116"/>
      <c r="C14" s="82" t="s">
        <v>120</v>
      </c>
      <c r="D14" s="98"/>
      <c r="E14" s="80"/>
    </row>
    <row r="15" spans="1:5" s="3" customFormat="1" ht="28.5" x14ac:dyDescent="0.2">
      <c r="A15" s="111"/>
      <c r="B15" s="116"/>
      <c r="C15" s="83" t="s">
        <v>124</v>
      </c>
      <c r="D15" s="99"/>
      <c r="E15" s="77"/>
    </row>
    <row r="16" spans="1:5" s="3" customFormat="1" ht="15" customHeight="1" x14ac:dyDescent="0.2">
      <c r="A16" s="111"/>
      <c r="B16" s="116"/>
      <c r="C16" s="83" t="s">
        <v>125</v>
      </c>
      <c r="D16" s="99"/>
      <c r="E16" s="77"/>
    </row>
    <row r="17" spans="1:5" s="3" customFormat="1" ht="28.5" x14ac:dyDescent="0.2">
      <c r="A17" s="111"/>
      <c r="B17" s="116"/>
      <c r="C17" s="83" t="s">
        <v>126</v>
      </c>
      <c r="D17" s="75"/>
      <c r="E17" s="77"/>
    </row>
    <row r="18" spans="1:5" s="3" customFormat="1" ht="15.75" customHeight="1" thickBot="1" x14ac:dyDescent="0.25">
      <c r="A18" s="111"/>
      <c r="B18" s="117"/>
      <c r="C18" s="84" t="s">
        <v>131</v>
      </c>
      <c r="D18" s="78"/>
      <c r="E18" s="79"/>
    </row>
    <row r="19" spans="1:5" s="3" customFormat="1" ht="15.75" customHeight="1" x14ac:dyDescent="0.2">
      <c r="A19" s="111"/>
      <c r="B19" s="113" t="s">
        <v>127</v>
      </c>
      <c r="C19" s="85" t="s">
        <v>121</v>
      </c>
      <c r="D19" s="100"/>
      <c r="E19" s="86"/>
    </row>
    <row r="20" spans="1:5" s="3" customFormat="1" ht="15.75" customHeight="1" x14ac:dyDescent="0.2">
      <c r="A20" s="111"/>
      <c r="B20" s="116"/>
      <c r="C20" s="83" t="s">
        <v>122</v>
      </c>
      <c r="D20" s="99"/>
      <c r="E20" s="77"/>
    </row>
    <row r="21" spans="1:5" s="3" customFormat="1" ht="15.75" customHeight="1" x14ac:dyDescent="0.2">
      <c r="A21" s="111"/>
      <c r="B21" s="116"/>
      <c r="C21" s="83" t="s">
        <v>123</v>
      </c>
      <c r="D21" s="99"/>
      <c r="E21" s="77"/>
    </row>
    <row r="22" spans="1:5" s="3" customFormat="1" ht="15" thickBot="1" x14ac:dyDescent="0.25">
      <c r="A22" s="111"/>
      <c r="B22" s="117"/>
      <c r="C22" s="88" t="s">
        <v>132</v>
      </c>
      <c r="D22" s="60"/>
      <c r="E22" s="61"/>
    </row>
    <row r="23" spans="1:5" s="4" customFormat="1" ht="29.25" thickBot="1" x14ac:dyDescent="0.3">
      <c r="A23" s="110" t="s">
        <v>4</v>
      </c>
      <c r="B23" s="90" t="s">
        <v>5</v>
      </c>
      <c r="C23" s="91" t="s">
        <v>130</v>
      </c>
      <c r="D23" s="101"/>
      <c r="E23" s="92"/>
    </row>
    <row r="24" spans="1:5" ht="28.5" customHeight="1" x14ac:dyDescent="0.2">
      <c r="A24" s="111"/>
      <c r="B24" s="113" t="s">
        <v>6</v>
      </c>
      <c r="C24" s="107" t="s">
        <v>114</v>
      </c>
      <c r="D24" s="108"/>
      <c r="E24" s="109"/>
    </row>
    <row r="25" spans="1:5" ht="15" customHeight="1" x14ac:dyDescent="0.2">
      <c r="A25" s="111"/>
      <c r="B25" s="114"/>
      <c r="C25" s="87" t="s">
        <v>111</v>
      </c>
      <c r="D25" s="53"/>
      <c r="E25" s="59"/>
    </row>
    <row r="26" spans="1:5" ht="15" customHeight="1" x14ac:dyDescent="0.2">
      <c r="A26" s="111"/>
      <c r="B26" s="114"/>
      <c r="C26" s="87" t="s">
        <v>112</v>
      </c>
      <c r="D26" s="102"/>
      <c r="E26" s="59"/>
    </row>
    <row r="27" spans="1:5" ht="15.75" customHeight="1" thickBot="1" x14ac:dyDescent="0.25">
      <c r="A27" s="111"/>
      <c r="B27" s="115"/>
      <c r="C27" s="89" t="s">
        <v>113</v>
      </c>
      <c r="D27" s="103"/>
      <c r="E27" s="93"/>
    </row>
    <row r="28" spans="1:5" ht="43.5" thickBot="1" x14ac:dyDescent="0.25">
      <c r="A28" s="112"/>
      <c r="B28" s="90" t="s">
        <v>129</v>
      </c>
      <c r="C28" s="96" t="s">
        <v>3</v>
      </c>
      <c r="D28" s="104"/>
      <c r="E28" s="62"/>
    </row>
    <row r="29" spans="1:5" s="4" customFormat="1" ht="72" thickBot="1" x14ac:dyDescent="0.3">
      <c r="A29" s="68" t="s">
        <v>117</v>
      </c>
      <c r="B29" s="66" t="s">
        <v>116</v>
      </c>
      <c r="C29" s="94" t="s">
        <v>115</v>
      </c>
      <c r="D29" s="105"/>
      <c r="E29" s="95"/>
    </row>
    <row r="30" spans="1:5" ht="15" x14ac:dyDescent="0.2">
      <c r="A30" s="54"/>
      <c r="C30" s="5"/>
    </row>
    <row r="31" spans="1:5" x14ac:dyDescent="0.2">
      <c r="A31" s="58"/>
    </row>
    <row r="32" spans="1:5" x14ac:dyDescent="0.2">
      <c r="A32" s="106" t="s">
        <v>133</v>
      </c>
      <c r="B32" s="106"/>
      <c r="C32" s="106"/>
    </row>
  </sheetData>
  <mergeCells count="7">
    <mergeCell ref="A32:C32"/>
    <mergeCell ref="C24:E24"/>
    <mergeCell ref="A23:A28"/>
    <mergeCell ref="B24:B27"/>
    <mergeCell ref="A13:A22"/>
    <mergeCell ref="B13:B18"/>
    <mergeCell ref="B19:B22"/>
  </mergeCells>
  <pageMargins left="0.23622047244094491" right="0.23622047244094491" top="0.72265625" bottom="0.35433070866141736" header="0.31496062992125984" footer="0.31496062992125984"/>
  <pageSetup paperSize="9" scale="75" fitToHeight="0" orientation="landscape" r:id="rId1"/>
  <headerFooter>
    <oddFooter xml:space="preserve">&amp;LRD_1a_Förderantrag_WiStruFö_fristwahrend, Stand 1.9.2016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90" zoomScaleNormal="90" zoomScaleSheetLayoutView="100" workbookViewId="0">
      <selection activeCell="H31" sqref="H31:H32"/>
    </sheetView>
  </sheetViews>
  <sheetFormatPr baseColWidth="10" defaultRowHeight="15" x14ac:dyDescent="0.25"/>
  <cols>
    <col min="1" max="1" width="6.42578125" style="8" bestFit="1" customWidth="1"/>
    <col min="2" max="2" width="35.140625" style="6" bestFit="1" customWidth="1"/>
    <col min="3" max="3" width="17.140625" style="6" customWidth="1"/>
    <col min="4" max="4" width="3.42578125" style="6" bestFit="1" customWidth="1"/>
    <col min="5" max="7" width="11.42578125" style="6"/>
    <col min="8" max="8" width="11.85546875" style="6" customWidth="1"/>
    <col min="9" max="10" width="11.42578125" style="6"/>
    <col min="11" max="11" width="3.85546875" style="6" bestFit="1" customWidth="1"/>
    <col min="12" max="12" width="1.7109375" style="6" hidden="1" customWidth="1"/>
    <col min="13" max="13" width="11" style="6" customWidth="1"/>
    <col min="14" max="16384" width="11.42578125" style="6"/>
  </cols>
  <sheetData>
    <row r="1" spans="1:13" ht="11.25" customHeight="1" x14ac:dyDescent="0.25"/>
    <row r="2" spans="1:13" ht="15" customHeight="1" x14ac:dyDescent="0.3">
      <c r="A2" s="121" t="s">
        <v>7</v>
      </c>
      <c r="B2" s="121"/>
      <c r="C2" s="121"/>
      <c r="D2" s="121"/>
      <c r="E2" s="121"/>
      <c r="F2" s="121"/>
    </row>
    <row r="3" spans="1:13" ht="15" customHeight="1" x14ac:dyDescent="0.3">
      <c r="A3" s="55" t="s">
        <v>106</v>
      </c>
      <c r="B3" s="49"/>
      <c r="C3" s="49"/>
      <c r="D3" s="49"/>
      <c r="E3" s="49"/>
      <c r="F3" s="49"/>
    </row>
    <row r="4" spans="1:13" ht="47.25" customHeight="1" x14ac:dyDescent="0.25">
      <c r="A4" s="122" t="s">
        <v>8</v>
      </c>
      <c r="B4" s="122"/>
      <c r="C4" s="122"/>
      <c r="D4" s="122"/>
      <c r="E4" s="122"/>
      <c r="F4" s="122"/>
    </row>
    <row r="5" spans="1:13" ht="48.75" customHeight="1" x14ac:dyDescent="0.25">
      <c r="A5" s="123" t="s">
        <v>9</v>
      </c>
      <c r="B5" s="123"/>
      <c r="C5" s="123"/>
      <c r="D5" s="123"/>
      <c r="E5" s="123"/>
      <c r="F5" s="123"/>
      <c r="M5" s="7" t="s">
        <v>10</v>
      </c>
    </row>
    <row r="6" spans="1:13" x14ac:dyDescent="0.25">
      <c r="B6" s="9"/>
      <c r="M6" s="9" t="s">
        <v>11</v>
      </c>
    </row>
    <row r="7" spans="1:13" x14ac:dyDescent="0.25">
      <c r="A7" s="10" t="s">
        <v>12</v>
      </c>
      <c r="B7" s="11" t="s">
        <v>13</v>
      </c>
      <c r="C7" s="12"/>
      <c r="D7" s="12"/>
      <c r="E7" s="12"/>
      <c r="F7" s="13" t="str">
        <f>IF([1]Abfrageboxen!B14=4,"geprüft","zu prüfen")</f>
        <v>zu prüfen</v>
      </c>
    </row>
    <row r="8" spans="1:13" x14ac:dyDescent="0.25">
      <c r="A8" s="14" t="s">
        <v>14</v>
      </c>
      <c r="B8" s="124" t="s">
        <v>15</v>
      </c>
      <c r="C8" s="125"/>
      <c r="D8" s="125"/>
      <c r="E8" s="126"/>
      <c r="F8" s="15"/>
      <c r="K8" s="16" t="s">
        <v>14</v>
      </c>
      <c r="M8" s="9" t="s">
        <v>16</v>
      </c>
    </row>
    <row r="9" spans="1:13" x14ac:dyDescent="0.25">
      <c r="A9" s="14" t="s">
        <v>17</v>
      </c>
      <c r="B9" s="124" t="s">
        <v>18</v>
      </c>
      <c r="C9" s="125"/>
      <c r="D9" s="125"/>
      <c r="E9" s="126"/>
      <c r="F9" s="15"/>
      <c r="K9" s="16" t="s">
        <v>17</v>
      </c>
      <c r="M9" s="9" t="s">
        <v>19</v>
      </c>
    </row>
    <row r="10" spans="1:13" x14ac:dyDescent="0.25">
      <c r="A10" s="14" t="s">
        <v>20</v>
      </c>
      <c r="B10" s="124" t="s">
        <v>21</v>
      </c>
      <c r="C10" s="125"/>
      <c r="D10" s="125"/>
      <c r="E10" s="126"/>
      <c r="F10" s="15"/>
      <c r="K10" s="16" t="s">
        <v>20</v>
      </c>
      <c r="M10" s="9" t="s">
        <v>22</v>
      </c>
    </row>
    <row r="11" spans="1:13" x14ac:dyDescent="0.25">
      <c r="A11" s="14" t="s">
        <v>23</v>
      </c>
      <c r="B11" s="124" t="s">
        <v>24</v>
      </c>
      <c r="C11" s="125"/>
      <c r="D11" s="125"/>
      <c r="E11" s="126"/>
      <c r="F11" s="15"/>
      <c r="K11" s="16" t="s">
        <v>23</v>
      </c>
      <c r="M11" s="9" t="s">
        <v>25</v>
      </c>
    </row>
    <row r="12" spans="1:13" x14ac:dyDescent="0.25">
      <c r="B12" s="9"/>
      <c r="M12" s="9"/>
    </row>
    <row r="13" spans="1:13" x14ac:dyDescent="0.25">
      <c r="A13" s="10" t="s">
        <v>26</v>
      </c>
      <c r="B13" s="11" t="s">
        <v>27</v>
      </c>
      <c r="C13" s="12"/>
      <c r="D13" s="12"/>
      <c r="E13" s="12"/>
      <c r="F13" s="13" t="str">
        <f>IF([1]Abfrageboxen!D16=6,"geprüft","zu prüfen")</f>
        <v>zu prüfen</v>
      </c>
      <c r="M13" s="9"/>
    </row>
    <row r="14" spans="1:13" ht="51" customHeight="1" x14ac:dyDescent="0.25">
      <c r="A14" s="17" t="s">
        <v>28</v>
      </c>
      <c r="B14" s="127" t="s">
        <v>29</v>
      </c>
      <c r="C14" s="128"/>
      <c r="D14" s="128"/>
      <c r="E14" s="129"/>
      <c r="F14" s="18"/>
      <c r="M14" s="19"/>
    </row>
    <row r="15" spans="1:13" ht="30" customHeight="1" x14ac:dyDescent="0.25">
      <c r="A15" s="17" t="s">
        <v>30</v>
      </c>
      <c r="B15" s="127" t="s">
        <v>31</v>
      </c>
      <c r="C15" s="128"/>
      <c r="D15" s="128"/>
      <c r="E15" s="129"/>
      <c r="F15" s="18"/>
      <c r="K15" s="19" t="s">
        <v>30</v>
      </c>
      <c r="L15" s="9"/>
      <c r="M15" s="19" t="s">
        <v>32</v>
      </c>
    </row>
    <row r="16" spans="1:13" ht="15" customHeight="1" x14ac:dyDescent="0.25">
      <c r="A16" s="17" t="s">
        <v>33</v>
      </c>
      <c r="B16" s="127" t="s">
        <v>34</v>
      </c>
      <c r="C16" s="128"/>
      <c r="D16" s="128"/>
      <c r="E16" s="129"/>
      <c r="F16" s="18"/>
      <c r="L16" s="9"/>
      <c r="M16" s="9"/>
    </row>
    <row r="17" spans="1:15" ht="26.25" customHeight="1" x14ac:dyDescent="0.25">
      <c r="A17" s="17" t="s">
        <v>35</v>
      </c>
      <c r="B17" s="127" t="s">
        <v>36</v>
      </c>
      <c r="C17" s="128"/>
      <c r="D17" s="128"/>
      <c r="E17" s="129"/>
      <c r="F17" s="18"/>
      <c r="L17" s="9"/>
      <c r="M17" s="9"/>
    </row>
    <row r="18" spans="1:15" x14ac:dyDescent="0.25">
      <c r="A18" s="17" t="s">
        <v>37</v>
      </c>
      <c r="B18" s="118" t="s">
        <v>38</v>
      </c>
      <c r="C18" s="119"/>
      <c r="D18" s="119"/>
      <c r="E18" s="120"/>
      <c r="F18" s="18"/>
      <c r="K18" s="16" t="s">
        <v>37</v>
      </c>
      <c r="M18" s="9" t="s">
        <v>39</v>
      </c>
    </row>
    <row r="19" spans="1:15" ht="30" customHeight="1" x14ac:dyDescent="0.25">
      <c r="A19" s="17" t="s">
        <v>40</v>
      </c>
      <c r="B19" s="127" t="s">
        <v>41</v>
      </c>
      <c r="C19" s="128"/>
      <c r="D19" s="128"/>
      <c r="E19" s="129"/>
      <c r="F19" s="18"/>
      <c r="H19" s="16"/>
      <c r="I19" s="9"/>
      <c r="K19" s="20" t="s">
        <v>40</v>
      </c>
      <c r="L19" s="21"/>
      <c r="M19" s="19" t="s">
        <v>42</v>
      </c>
    </row>
    <row r="20" spans="1:15" x14ac:dyDescent="0.25">
      <c r="B20" s="9"/>
      <c r="I20" s="9"/>
    </row>
    <row r="21" spans="1:15" x14ac:dyDescent="0.25">
      <c r="A21" s="10" t="s">
        <v>43</v>
      </c>
      <c r="B21" s="11" t="s">
        <v>44</v>
      </c>
      <c r="C21" s="12"/>
      <c r="D21" s="12"/>
      <c r="E21" s="12"/>
      <c r="F21" s="13" t="str">
        <f>IF([1]Abfrageboxen!F15=5,"geprüft","zu prüfen")</f>
        <v>geprüft</v>
      </c>
      <c r="I21" s="9"/>
    </row>
    <row r="22" spans="1:15" ht="27.75" customHeight="1" x14ac:dyDescent="0.25">
      <c r="B22" s="127" t="s">
        <v>45</v>
      </c>
      <c r="C22" s="128"/>
      <c r="D22" s="128"/>
      <c r="E22" s="128"/>
      <c r="F22" s="129"/>
      <c r="I22" s="9"/>
    </row>
    <row r="23" spans="1:15" ht="76.5" x14ac:dyDescent="0.25">
      <c r="A23" s="22"/>
      <c r="B23" s="23" t="s">
        <v>46</v>
      </c>
      <c r="C23" s="130" t="s">
        <v>47</v>
      </c>
      <c r="D23" s="131"/>
      <c r="E23" s="24" t="s">
        <v>48</v>
      </c>
      <c r="F23" s="24" t="s">
        <v>49</v>
      </c>
      <c r="G23" s="24" t="s">
        <v>107</v>
      </c>
      <c r="H23" s="24" t="s">
        <v>50</v>
      </c>
      <c r="I23" s="24" t="s">
        <v>51</v>
      </c>
    </row>
    <row r="24" spans="1:15" ht="25.5" customHeight="1" x14ac:dyDescent="0.25">
      <c r="A24" s="132" t="s">
        <v>52</v>
      </c>
      <c r="B24" s="135" t="s">
        <v>53</v>
      </c>
      <c r="C24" s="25" t="s">
        <v>54</v>
      </c>
      <c r="D24" s="26">
        <v>3</v>
      </c>
      <c r="E24" s="136"/>
      <c r="F24" s="139">
        <f>E24*H24</f>
        <v>0</v>
      </c>
      <c r="G24" s="142">
        <f>F24*33.33333</f>
        <v>0</v>
      </c>
      <c r="H24" s="145">
        <v>0.5</v>
      </c>
      <c r="I24" s="139">
        <f>H24*3</f>
        <v>1.5</v>
      </c>
      <c r="N24" s="57"/>
    </row>
    <row r="25" spans="1:15" ht="25.5" customHeight="1" x14ac:dyDescent="0.25">
      <c r="A25" s="133"/>
      <c r="B25" s="135"/>
      <c r="C25" s="25" t="s">
        <v>55</v>
      </c>
      <c r="D25" s="26">
        <v>2</v>
      </c>
      <c r="E25" s="137"/>
      <c r="F25" s="140"/>
      <c r="G25" s="143"/>
      <c r="H25" s="146"/>
      <c r="I25" s="140"/>
    </row>
    <row r="26" spans="1:15" ht="25.5" customHeight="1" x14ac:dyDescent="0.25">
      <c r="A26" s="133"/>
      <c r="B26" s="135"/>
      <c r="C26" s="25" t="s">
        <v>56</v>
      </c>
      <c r="D26" s="26">
        <v>1</v>
      </c>
      <c r="E26" s="137"/>
      <c r="F26" s="140"/>
      <c r="G26" s="143"/>
      <c r="H26" s="146"/>
      <c r="I26" s="140"/>
    </row>
    <row r="27" spans="1:15" ht="25.5" customHeight="1" x14ac:dyDescent="0.25">
      <c r="A27" s="134"/>
      <c r="B27" s="135"/>
      <c r="C27" s="25" t="s">
        <v>57</v>
      </c>
      <c r="D27" s="26">
        <v>0</v>
      </c>
      <c r="E27" s="138"/>
      <c r="F27" s="141"/>
      <c r="G27" s="144"/>
      <c r="H27" s="147"/>
      <c r="I27" s="141"/>
    </row>
    <row r="28" spans="1:15" ht="25.5" customHeight="1" x14ac:dyDescent="0.25">
      <c r="A28" s="133" t="s">
        <v>58</v>
      </c>
      <c r="B28" s="149" t="s">
        <v>59</v>
      </c>
      <c r="C28" s="25" t="s">
        <v>60</v>
      </c>
      <c r="D28" s="26">
        <v>3</v>
      </c>
      <c r="E28" s="152"/>
      <c r="F28" s="139">
        <f>E28*H28</f>
        <v>0</v>
      </c>
      <c r="G28" s="142">
        <f>F28*33.33333</f>
        <v>0</v>
      </c>
      <c r="H28" s="145">
        <v>0.2</v>
      </c>
      <c r="I28" s="139">
        <f>H28*3</f>
        <v>0.60000000000000009</v>
      </c>
      <c r="K28" s="27"/>
      <c r="L28" s="27"/>
      <c r="M28" s="27"/>
      <c r="N28" s="27"/>
      <c r="O28" s="27"/>
    </row>
    <row r="29" spans="1:15" ht="25.5" customHeight="1" x14ac:dyDescent="0.25">
      <c r="A29" s="133"/>
      <c r="B29" s="150"/>
      <c r="C29" s="25" t="s">
        <v>61</v>
      </c>
      <c r="D29" s="26">
        <v>1.5</v>
      </c>
      <c r="E29" s="152"/>
      <c r="F29" s="140"/>
      <c r="G29" s="143"/>
      <c r="H29" s="153"/>
      <c r="I29" s="140"/>
      <c r="K29" s="27"/>
      <c r="L29" s="27"/>
      <c r="M29" s="27"/>
      <c r="N29" s="27"/>
      <c r="O29" s="27"/>
    </row>
    <row r="30" spans="1:15" ht="25.5" customHeight="1" x14ac:dyDescent="0.25">
      <c r="A30" s="148"/>
      <c r="B30" s="151"/>
      <c r="C30" s="25" t="s">
        <v>62</v>
      </c>
      <c r="D30" s="26">
        <v>0</v>
      </c>
      <c r="E30" s="152"/>
      <c r="F30" s="141"/>
      <c r="G30" s="144"/>
      <c r="H30" s="154"/>
      <c r="I30" s="141"/>
      <c r="K30" s="27"/>
      <c r="L30" s="27"/>
      <c r="M30" s="27"/>
      <c r="N30" s="27"/>
      <c r="O30" s="27"/>
    </row>
    <row r="31" spans="1:15" ht="25.5" customHeight="1" x14ac:dyDescent="0.25">
      <c r="A31" s="155" t="s">
        <v>63</v>
      </c>
      <c r="B31" s="149" t="s">
        <v>64</v>
      </c>
      <c r="C31" s="25" t="s">
        <v>65</v>
      </c>
      <c r="D31" s="26">
        <v>3</v>
      </c>
      <c r="E31" s="152"/>
      <c r="F31" s="139">
        <f>E31*H31</f>
        <v>0</v>
      </c>
      <c r="G31" s="142">
        <f>F31*33.33333</f>
        <v>0</v>
      </c>
      <c r="H31" s="145">
        <v>0.1</v>
      </c>
      <c r="I31" s="139">
        <f>H31*3</f>
        <v>0.30000000000000004</v>
      </c>
    </row>
    <row r="32" spans="1:15" ht="25.5" customHeight="1" x14ac:dyDescent="0.25">
      <c r="A32" s="156"/>
      <c r="B32" s="151"/>
      <c r="C32" s="25" t="s">
        <v>66</v>
      </c>
      <c r="D32" s="26">
        <v>0</v>
      </c>
      <c r="E32" s="152"/>
      <c r="F32" s="141"/>
      <c r="G32" s="144"/>
      <c r="H32" s="154"/>
      <c r="I32" s="141"/>
    </row>
    <row r="33" spans="1:18" ht="25.5" customHeight="1" x14ac:dyDescent="0.25">
      <c r="A33" s="132" t="s">
        <v>67</v>
      </c>
      <c r="B33" s="160" t="s">
        <v>68</v>
      </c>
      <c r="C33" s="25" t="s">
        <v>69</v>
      </c>
      <c r="D33" s="26">
        <v>3</v>
      </c>
      <c r="E33" s="152"/>
      <c r="F33" s="139">
        <f>E33*H33</f>
        <v>0</v>
      </c>
      <c r="G33" s="142">
        <f>F33*33.33333</f>
        <v>0</v>
      </c>
      <c r="H33" s="145">
        <v>0.1</v>
      </c>
      <c r="I33" s="139">
        <f>H33*3</f>
        <v>0.30000000000000004</v>
      </c>
      <c r="K33" s="157" t="s">
        <v>67</v>
      </c>
      <c r="L33" s="27"/>
      <c r="M33" s="158" t="s">
        <v>70</v>
      </c>
      <c r="N33" s="158"/>
      <c r="O33" s="158"/>
      <c r="P33" s="158"/>
    </row>
    <row r="34" spans="1:18" ht="25.5" customHeight="1" x14ac:dyDescent="0.25">
      <c r="A34" s="133"/>
      <c r="B34" s="161"/>
      <c r="C34" s="25" t="s">
        <v>71</v>
      </c>
      <c r="D34" s="26">
        <v>1.5</v>
      </c>
      <c r="E34" s="152"/>
      <c r="F34" s="140"/>
      <c r="G34" s="143"/>
      <c r="H34" s="146"/>
      <c r="I34" s="140"/>
      <c r="K34" s="157"/>
      <c r="L34" s="27"/>
      <c r="M34" s="158"/>
      <c r="N34" s="158"/>
      <c r="O34" s="158"/>
      <c r="P34" s="158"/>
    </row>
    <row r="35" spans="1:18" ht="25.5" customHeight="1" x14ac:dyDescent="0.25">
      <c r="A35" s="148"/>
      <c r="B35" s="162"/>
      <c r="C35" s="25" t="s">
        <v>72</v>
      </c>
      <c r="D35" s="26">
        <v>0</v>
      </c>
      <c r="E35" s="152"/>
      <c r="F35" s="140"/>
      <c r="G35" s="143"/>
      <c r="H35" s="147"/>
      <c r="I35" s="140"/>
      <c r="K35" s="157"/>
      <c r="M35" s="158"/>
      <c r="N35" s="158"/>
      <c r="O35" s="158"/>
      <c r="P35" s="158"/>
    </row>
    <row r="36" spans="1:18" ht="25.5" customHeight="1" x14ac:dyDescent="0.25">
      <c r="A36" s="132" t="s">
        <v>73</v>
      </c>
      <c r="B36" s="159" t="s">
        <v>74</v>
      </c>
      <c r="C36" s="25" t="s">
        <v>75</v>
      </c>
      <c r="D36" s="26">
        <v>3</v>
      </c>
      <c r="E36" s="152"/>
      <c r="F36" s="139">
        <f>E36*H36</f>
        <v>0</v>
      </c>
      <c r="G36" s="142">
        <f>F36*33.33333</f>
        <v>0</v>
      </c>
      <c r="H36" s="145">
        <v>0.09</v>
      </c>
      <c r="I36" s="139">
        <f>H36*3</f>
        <v>0.27</v>
      </c>
      <c r="K36" s="157" t="s">
        <v>73</v>
      </c>
      <c r="L36" s="27"/>
      <c r="M36" s="158" t="s">
        <v>76</v>
      </c>
      <c r="N36" s="158"/>
      <c r="O36" s="158"/>
      <c r="P36" s="158"/>
    </row>
    <row r="37" spans="1:18" ht="25.5" customHeight="1" x14ac:dyDescent="0.25">
      <c r="A37" s="148"/>
      <c r="B37" s="159"/>
      <c r="C37" s="25" t="s">
        <v>77</v>
      </c>
      <c r="D37" s="26">
        <v>0</v>
      </c>
      <c r="E37" s="152"/>
      <c r="F37" s="140"/>
      <c r="G37" s="144"/>
      <c r="H37" s="147"/>
      <c r="I37" s="141"/>
      <c r="K37" s="157"/>
      <c r="L37" s="27"/>
      <c r="M37" s="158"/>
      <c r="N37" s="158"/>
      <c r="O37" s="158"/>
      <c r="P37" s="158"/>
    </row>
    <row r="38" spans="1:18" ht="25.5" customHeight="1" x14ac:dyDescent="0.25">
      <c r="A38" s="132" t="s">
        <v>78</v>
      </c>
      <c r="B38" s="159" t="s">
        <v>79</v>
      </c>
      <c r="C38" s="25" t="s">
        <v>75</v>
      </c>
      <c r="D38" s="26">
        <v>3</v>
      </c>
      <c r="E38" s="152"/>
      <c r="F38" s="139">
        <f>E38*H38</f>
        <v>0</v>
      </c>
      <c r="G38" s="142">
        <f>F38*33.33333</f>
        <v>0</v>
      </c>
      <c r="H38" s="145">
        <v>0.01</v>
      </c>
      <c r="I38" s="139">
        <f>H38*3</f>
        <v>0.03</v>
      </c>
      <c r="K38" s="163" t="s">
        <v>78</v>
      </c>
      <c r="L38" s="27"/>
      <c r="M38" s="158" t="s">
        <v>80</v>
      </c>
      <c r="N38" s="158"/>
      <c r="O38" s="158"/>
      <c r="P38" s="158"/>
      <c r="Q38" s="27"/>
      <c r="R38" s="27"/>
    </row>
    <row r="39" spans="1:18" ht="25.5" customHeight="1" x14ac:dyDescent="0.25">
      <c r="A39" s="148"/>
      <c r="B39" s="159"/>
      <c r="C39" s="25" t="s">
        <v>77</v>
      </c>
      <c r="D39" s="26">
        <v>0</v>
      </c>
      <c r="E39" s="152"/>
      <c r="F39" s="141"/>
      <c r="G39" s="144"/>
      <c r="H39" s="147"/>
      <c r="I39" s="141"/>
      <c r="K39" s="163"/>
      <c r="L39" s="28"/>
      <c r="M39" s="158"/>
      <c r="N39" s="158"/>
      <c r="O39" s="158"/>
      <c r="P39" s="158"/>
      <c r="Q39" s="27"/>
      <c r="R39" s="27"/>
    </row>
    <row r="40" spans="1:18" x14ac:dyDescent="0.25">
      <c r="A40" s="29"/>
      <c r="B40" s="30" t="s">
        <v>81</v>
      </c>
      <c r="C40" s="31"/>
      <c r="D40" s="32"/>
      <c r="E40" s="32"/>
      <c r="F40" s="33">
        <f>SUM(F24:F39)</f>
        <v>0</v>
      </c>
      <c r="G40" s="56">
        <f>F40*33.33333</f>
        <v>0</v>
      </c>
      <c r="H40" s="34">
        <f>SUM(H24:H39)</f>
        <v>0.99999999999999989</v>
      </c>
      <c r="I40" s="35">
        <f>SUM(I24:I39)</f>
        <v>3</v>
      </c>
      <c r="M40" s="158"/>
      <c r="N40" s="158"/>
      <c r="O40" s="158"/>
      <c r="P40" s="158"/>
      <c r="Q40" s="27"/>
      <c r="R40" s="27"/>
    </row>
    <row r="41" spans="1:18" ht="12" customHeight="1" x14ac:dyDescent="0.25">
      <c r="B41" s="21"/>
      <c r="C41" s="21"/>
      <c r="D41" s="36"/>
      <c r="E41" s="36"/>
      <c r="M41" s="158"/>
      <c r="N41" s="158"/>
      <c r="O41" s="158"/>
      <c r="P41" s="158"/>
      <c r="Q41" s="27"/>
      <c r="R41" s="27"/>
    </row>
    <row r="42" spans="1:18" x14ac:dyDescent="0.25">
      <c r="A42" s="37" t="s">
        <v>82</v>
      </c>
      <c r="B42" s="11" t="s">
        <v>83</v>
      </c>
      <c r="C42" s="12"/>
      <c r="D42" s="12"/>
      <c r="E42" s="12"/>
      <c r="F42" s="13" t="str">
        <f>IF([1]Abfrageboxen!H11=1,"geprüft","zu prüfen")</f>
        <v>zu prüfen</v>
      </c>
      <c r="M42" s="158"/>
      <c r="N42" s="158"/>
      <c r="O42" s="158"/>
      <c r="P42" s="158"/>
      <c r="Q42" s="27"/>
      <c r="R42" s="27"/>
    </row>
    <row r="43" spans="1:18" ht="15" customHeight="1" x14ac:dyDescent="0.25">
      <c r="A43" s="132" t="s">
        <v>84</v>
      </c>
      <c r="B43" s="164" t="s">
        <v>85</v>
      </c>
      <c r="C43" s="165"/>
      <c r="D43" s="165"/>
      <c r="E43" s="166"/>
      <c r="F43" s="170"/>
      <c r="M43" s="158"/>
      <c r="N43" s="158"/>
      <c r="O43" s="158"/>
      <c r="P43" s="158"/>
      <c r="Q43" s="27"/>
      <c r="R43" s="27"/>
    </row>
    <row r="44" spans="1:18" x14ac:dyDescent="0.25">
      <c r="A44" s="134"/>
      <c r="B44" s="167"/>
      <c r="C44" s="168"/>
      <c r="D44" s="168"/>
      <c r="E44" s="169"/>
      <c r="F44" s="171"/>
      <c r="M44" s="158"/>
      <c r="N44" s="158"/>
      <c r="O44" s="158"/>
      <c r="P44" s="158"/>
      <c r="Q44" s="27"/>
      <c r="R44" s="27"/>
    </row>
    <row r="45" spans="1:18" x14ac:dyDescent="0.25">
      <c r="M45" s="158"/>
      <c r="N45" s="158"/>
      <c r="O45" s="158"/>
      <c r="P45" s="158"/>
      <c r="Q45" s="27"/>
      <c r="R45" s="27"/>
    </row>
    <row r="46" spans="1:18" x14ac:dyDescent="0.25">
      <c r="A46" s="37" t="s">
        <v>86</v>
      </c>
      <c r="B46" s="11" t="s">
        <v>87</v>
      </c>
      <c r="C46" s="12"/>
      <c r="D46" s="12"/>
      <c r="E46" s="12"/>
      <c r="F46" s="13" t="str">
        <f>IF([1]Abfrageboxen!J14=4,"vollständig","unvollständig")</f>
        <v>unvollständig</v>
      </c>
      <c r="M46" s="158"/>
      <c r="N46" s="158"/>
      <c r="O46" s="158"/>
      <c r="P46" s="158"/>
      <c r="Q46" s="27"/>
      <c r="R46" s="27"/>
    </row>
    <row r="47" spans="1:18" x14ac:dyDescent="0.25">
      <c r="A47" s="14" t="s">
        <v>88</v>
      </c>
      <c r="B47" s="38" t="s">
        <v>89</v>
      </c>
      <c r="C47" s="39"/>
      <c r="D47" s="39"/>
      <c r="E47" s="40"/>
      <c r="F47" s="41" t="str">
        <f>IF(F40&gt;=1.5,"Ja","Nein")</f>
        <v>Nein</v>
      </c>
      <c r="M47" s="158"/>
      <c r="N47" s="158"/>
      <c r="O47" s="158"/>
      <c r="P47" s="158"/>
      <c r="Q47" s="27"/>
      <c r="R47" s="27"/>
    </row>
    <row r="48" spans="1:18" x14ac:dyDescent="0.25">
      <c r="A48" s="14" t="s">
        <v>90</v>
      </c>
      <c r="B48" s="118" t="s">
        <v>91</v>
      </c>
      <c r="C48" s="119"/>
      <c r="D48" s="119"/>
      <c r="E48" s="120"/>
      <c r="F48" s="42" t="str">
        <f>IF(F47="Ja",IF(F43="Ja","P3 IP 4e","P3 IP 4b"),"")</f>
        <v/>
      </c>
      <c r="M48" s="158"/>
      <c r="N48" s="158"/>
      <c r="O48" s="158"/>
      <c r="P48" s="158"/>
      <c r="Q48" s="27"/>
      <c r="R48" s="27"/>
    </row>
  </sheetData>
  <sheetProtection selectLockedCells="1"/>
  <mergeCells count="67">
    <mergeCell ref="M36:P37"/>
    <mergeCell ref="A38:A39"/>
    <mergeCell ref="B38:B39"/>
    <mergeCell ref="E38:E39"/>
    <mergeCell ref="F38:F39"/>
    <mergeCell ref="G38:G39"/>
    <mergeCell ref="H38:H39"/>
    <mergeCell ref="I38:I39"/>
    <mergeCell ref="K38:K39"/>
    <mergeCell ref="M38:P48"/>
    <mergeCell ref="A43:A44"/>
    <mergeCell ref="B43:E44"/>
    <mergeCell ref="F43:F44"/>
    <mergeCell ref="B48:E48"/>
    <mergeCell ref="K33:K35"/>
    <mergeCell ref="M33:P35"/>
    <mergeCell ref="A36:A37"/>
    <mergeCell ref="B36:B37"/>
    <mergeCell ref="E36:E37"/>
    <mergeCell ref="F36:F37"/>
    <mergeCell ref="G36:G37"/>
    <mergeCell ref="H36:H37"/>
    <mergeCell ref="A33:A35"/>
    <mergeCell ref="B33:B35"/>
    <mergeCell ref="E33:E35"/>
    <mergeCell ref="F33:F35"/>
    <mergeCell ref="G33:G35"/>
    <mergeCell ref="H33:H35"/>
    <mergeCell ref="I36:I37"/>
    <mergeCell ref="K36:K37"/>
    <mergeCell ref="H31:H32"/>
    <mergeCell ref="I31:I32"/>
    <mergeCell ref="I33:I35"/>
    <mergeCell ref="A31:A32"/>
    <mergeCell ref="B31:B32"/>
    <mergeCell ref="E31:E32"/>
    <mergeCell ref="F31:F32"/>
    <mergeCell ref="G31:G32"/>
    <mergeCell ref="G24:G27"/>
    <mergeCell ref="H24:H27"/>
    <mergeCell ref="I24:I27"/>
    <mergeCell ref="A28:A30"/>
    <mergeCell ref="B28:B30"/>
    <mergeCell ref="E28:E30"/>
    <mergeCell ref="F28:F30"/>
    <mergeCell ref="G28:G30"/>
    <mergeCell ref="H28:H30"/>
    <mergeCell ref="I28:I30"/>
    <mergeCell ref="B19:E19"/>
    <mergeCell ref="B22:F22"/>
    <mergeCell ref="C23:D23"/>
    <mergeCell ref="A24:A27"/>
    <mergeCell ref="B24:B27"/>
    <mergeCell ref="E24:E27"/>
    <mergeCell ref="F24:F27"/>
    <mergeCell ref="B18:E18"/>
    <mergeCell ref="A2:F2"/>
    <mergeCell ref="A4:F4"/>
    <mergeCell ref="A5:F5"/>
    <mergeCell ref="B8:E8"/>
    <mergeCell ref="B9:E9"/>
    <mergeCell ref="B10:E10"/>
    <mergeCell ref="B11:E11"/>
    <mergeCell ref="B14:E14"/>
    <mergeCell ref="B15:E15"/>
    <mergeCell ref="B16:E16"/>
    <mergeCell ref="B17:E17"/>
  </mergeCells>
  <conditionalFormatting sqref="F8">
    <cfRule type="expression" dxfId="32" priority="32">
      <formula>$F$8="Nein"</formula>
    </cfRule>
    <cfRule type="expression" dxfId="31" priority="33">
      <formula>$F$8="Ja"</formula>
    </cfRule>
  </conditionalFormatting>
  <conditionalFormatting sqref="F9">
    <cfRule type="containsText" dxfId="30" priority="30" operator="containsText" text="Nein">
      <formula>NOT(ISERROR(SEARCH("Nein",F9)))</formula>
    </cfRule>
    <cfRule type="containsText" dxfId="29" priority="31" operator="containsText" text="Ja">
      <formula>NOT(ISERROR(SEARCH("Ja",F9)))</formula>
    </cfRule>
  </conditionalFormatting>
  <conditionalFormatting sqref="F10:F11">
    <cfRule type="containsText" dxfId="28" priority="28" operator="containsText" text="Nein">
      <formula>NOT(ISERROR(SEARCH("Nein",F10)))</formula>
    </cfRule>
    <cfRule type="containsText" dxfId="27" priority="29" operator="containsText" text="Ja">
      <formula>NOT(ISERROR(SEARCH("Ja",F10)))</formula>
    </cfRule>
  </conditionalFormatting>
  <conditionalFormatting sqref="F14">
    <cfRule type="containsText" dxfId="26" priority="26" operator="containsText" text="Nein">
      <formula>NOT(ISERROR(SEARCH("Nein",F14)))</formula>
    </cfRule>
    <cfRule type="containsText" dxfId="25" priority="27" operator="containsText" text="Ja">
      <formula>NOT(ISERROR(SEARCH("Ja",F14)))</formula>
    </cfRule>
  </conditionalFormatting>
  <conditionalFormatting sqref="F15">
    <cfRule type="containsText" dxfId="24" priority="24" operator="containsText" text="Nein">
      <formula>NOT(ISERROR(SEARCH("Nein",F15)))</formula>
    </cfRule>
    <cfRule type="containsText" dxfId="23" priority="25" operator="containsText" text="Ja">
      <formula>NOT(ISERROR(SEARCH("Ja",F15)))</formula>
    </cfRule>
  </conditionalFormatting>
  <conditionalFormatting sqref="F16">
    <cfRule type="containsText" dxfId="22" priority="22" operator="containsText" text="Nein">
      <formula>NOT(ISERROR(SEARCH("Nein",F16)))</formula>
    </cfRule>
    <cfRule type="containsText" dxfId="21" priority="23" operator="containsText" text="Ja">
      <formula>NOT(ISERROR(SEARCH("Ja",F16)))</formula>
    </cfRule>
  </conditionalFormatting>
  <conditionalFormatting sqref="F17">
    <cfRule type="containsText" dxfId="20" priority="20" operator="containsText" text="Nein">
      <formula>NOT(ISERROR(SEARCH("Nein",F17)))</formula>
    </cfRule>
    <cfRule type="containsText" dxfId="19" priority="21" operator="containsText" text="Ja">
      <formula>NOT(ISERROR(SEARCH("Ja",F17)))</formula>
    </cfRule>
  </conditionalFormatting>
  <conditionalFormatting sqref="F18:F19">
    <cfRule type="containsText" dxfId="18" priority="18" operator="containsText" text="Nein">
      <formula>NOT(ISERROR(SEARCH("Nein",F18)))</formula>
    </cfRule>
    <cfRule type="containsText" dxfId="17" priority="19" operator="containsText" text="Ja">
      <formula>NOT(ISERROR(SEARCH("Ja",F18)))</formula>
    </cfRule>
  </conditionalFormatting>
  <conditionalFormatting sqref="F43">
    <cfRule type="containsText" dxfId="16" priority="16" operator="containsText" text="Nein">
      <formula>NOT(ISERROR(SEARCH("Nein",F43)))</formula>
    </cfRule>
    <cfRule type="containsText" dxfId="15" priority="17" operator="containsText" text="Ja">
      <formula>NOT(ISERROR(SEARCH("Ja",F43)))</formula>
    </cfRule>
  </conditionalFormatting>
  <conditionalFormatting sqref="F47">
    <cfRule type="containsText" dxfId="14" priority="14" operator="containsText" text="Nein">
      <formula>NOT(ISERROR(SEARCH("Nein",F47)))</formula>
    </cfRule>
    <cfRule type="containsText" dxfId="13" priority="15" operator="containsText" text="Ja">
      <formula>NOT(ISERROR(SEARCH("Ja",F47)))</formula>
    </cfRule>
  </conditionalFormatting>
  <conditionalFormatting sqref="E33:E35">
    <cfRule type="expression" dxfId="12" priority="13">
      <formula>$E$33&lt;&gt;""</formula>
    </cfRule>
  </conditionalFormatting>
  <conditionalFormatting sqref="E36:E37">
    <cfRule type="expression" dxfId="11" priority="12">
      <formula>$E$36&lt;&gt;""</formula>
    </cfRule>
  </conditionalFormatting>
  <conditionalFormatting sqref="F7">
    <cfRule type="containsText" dxfId="10" priority="11" operator="containsText" text="zu prüfen">
      <formula>NOT(ISERROR(SEARCH("zu prüfen",F7)))</formula>
    </cfRule>
  </conditionalFormatting>
  <conditionalFormatting sqref="F13">
    <cfRule type="containsText" dxfId="9" priority="10" operator="containsText" text="zu prüfen">
      <formula>NOT(ISERROR(SEARCH("zu prüfen",F13)))</formula>
    </cfRule>
  </conditionalFormatting>
  <conditionalFormatting sqref="F21">
    <cfRule type="containsText" dxfId="8" priority="9" operator="containsText" text="zu prüfen">
      <formula>NOT(ISERROR(SEARCH("zu prüfen",F21)))</formula>
    </cfRule>
  </conditionalFormatting>
  <conditionalFormatting sqref="F42">
    <cfRule type="containsText" dxfId="7" priority="8" operator="containsText" text="zu prüfen">
      <formula>NOT(ISERROR(SEARCH("zu prüfen",F42)))</formula>
    </cfRule>
  </conditionalFormatting>
  <conditionalFormatting sqref="F46">
    <cfRule type="containsText" dxfId="6" priority="7" operator="containsText" text="unvollständig">
      <formula>NOT(ISERROR(SEARCH("unvollständig",F46)))</formula>
    </cfRule>
  </conditionalFormatting>
  <conditionalFormatting sqref="F40">
    <cfRule type="cellIs" dxfId="5" priority="5" operator="lessThan">
      <formula>1.5</formula>
    </cfRule>
    <cfRule type="cellIs" dxfId="4" priority="6" operator="greaterThanOrEqual">
      <formula>1.5</formula>
    </cfRule>
  </conditionalFormatting>
  <conditionalFormatting sqref="E24">
    <cfRule type="expression" dxfId="3" priority="4">
      <formula>$E$24&lt;&gt;""</formula>
    </cfRule>
  </conditionalFormatting>
  <conditionalFormatting sqref="E31:E32">
    <cfRule type="expression" dxfId="2" priority="3">
      <formula>$E$31&lt;&gt;""</formula>
    </cfRule>
  </conditionalFormatting>
  <conditionalFormatting sqref="E28:E30">
    <cfRule type="expression" dxfId="1" priority="2">
      <formula>$E$28&lt;&gt;""</formula>
    </cfRule>
  </conditionalFormatting>
  <conditionalFormatting sqref="E38:E39">
    <cfRule type="expression" dxfId="0" priority="1">
      <formula>$E$38&lt;&gt;""</formula>
    </cfRule>
  </conditionalFormatting>
  <dataValidations count="4">
    <dataValidation type="list" allowBlank="1" showInputMessage="1" showErrorMessage="1" sqref="E33:E35 E28:E30">
      <formula1>Klima</formula1>
    </dataValidation>
    <dataValidation type="list" allowBlank="1" showInputMessage="1" showErrorMessage="1" sqref="E24">
      <formula1>CO</formula1>
    </dataValidation>
    <dataValidation type="list" allowBlank="1" showInputMessage="1" showErrorMessage="1" sqref="E31:E32 E36:E39">
      <formula1>Green</formula1>
    </dataValidation>
    <dataValidation type="list" allowBlank="1" showInputMessage="1" showErrorMessage="1" sqref="F14:F19 F8:F11 G43:G44 F43">
      <formula1>KO</formula1>
    </dataValidation>
  </dataValidations>
  <pageMargins left="0.7" right="0.7" top="0.78740157499999996" bottom="0.78740157499999996"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90" zoomScaleNormal="90" workbookViewId="0">
      <selection activeCell="H31" sqref="H31:H32"/>
    </sheetView>
  </sheetViews>
  <sheetFormatPr baseColWidth="10" defaultRowHeight="15" x14ac:dyDescent="0.25"/>
  <cols>
    <col min="1" max="1" width="46" style="44" bestFit="1" customWidth="1"/>
    <col min="2" max="2" width="50.42578125" style="44" customWidth="1"/>
    <col min="3" max="16384" width="11.42578125" style="44"/>
  </cols>
  <sheetData>
    <row r="1" spans="1:2" x14ac:dyDescent="0.25">
      <c r="A1" s="43" t="s">
        <v>92</v>
      </c>
      <c r="B1" s="43" t="s">
        <v>93</v>
      </c>
    </row>
    <row r="3" spans="1:2" ht="51.75" x14ac:dyDescent="0.25">
      <c r="A3" s="45" t="s">
        <v>36</v>
      </c>
      <c r="B3" s="46" t="s">
        <v>94</v>
      </c>
    </row>
    <row r="4" spans="1:2" x14ac:dyDescent="0.25">
      <c r="A4" s="47"/>
      <c r="B4" s="46"/>
    </row>
    <row r="5" spans="1:2" ht="39" x14ac:dyDescent="0.25">
      <c r="A5" s="45" t="s">
        <v>41</v>
      </c>
      <c r="B5" s="46" t="s">
        <v>95</v>
      </c>
    </row>
    <row r="6" spans="1:2" x14ac:dyDescent="0.25">
      <c r="A6" s="47"/>
      <c r="B6" s="46"/>
    </row>
    <row r="7" spans="1:2" ht="51.75" x14ac:dyDescent="0.25">
      <c r="A7" s="45" t="s">
        <v>96</v>
      </c>
      <c r="B7" s="46" t="s">
        <v>97</v>
      </c>
    </row>
    <row r="8" spans="1:2" x14ac:dyDescent="0.25">
      <c r="A8" s="47"/>
      <c r="B8" s="46"/>
    </row>
    <row r="9" spans="1:2" ht="39" x14ac:dyDescent="0.25">
      <c r="A9" s="45" t="s">
        <v>98</v>
      </c>
      <c r="B9" s="46" t="s">
        <v>99</v>
      </c>
    </row>
    <row r="10" spans="1:2" x14ac:dyDescent="0.25">
      <c r="A10" s="47"/>
      <c r="B10" s="46"/>
    </row>
    <row r="11" spans="1:2" ht="64.5" x14ac:dyDescent="0.25">
      <c r="A11" s="45" t="s">
        <v>29</v>
      </c>
      <c r="B11" s="46" t="s">
        <v>100</v>
      </c>
    </row>
    <row r="12" spans="1:2" x14ac:dyDescent="0.25">
      <c r="A12" s="47"/>
      <c r="B12" s="46"/>
    </row>
    <row r="13" spans="1:2" ht="26.25" x14ac:dyDescent="0.25">
      <c r="A13" s="45" t="s">
        <v>101</v>
      </c>
      <c r="B13" s="46" t="s">
        <v>102</v>
      </c>
    </row>
    <row r="14" spans="1:2" x14ac:dyDescent="0.25">
      <c r="A14" s="47"/>
      <c r="B14" s="46"/>
    </row>
    <row r="15" spans="1:2" ht="26.25" x14ac:dyDescent="0.25">
      <c r="A15" s="45" t="s">
        <v>103</v>
      </c>
      <c r="B15" s="46" t="s">
        <v>102</v>
      </c>
    </row>
    <row r="16" spans="1:2" x14ac:dyDescent="0.25">
      <c r="A16" s="47"/>
      <c r="B16" s="46"/>
    </row>
    <row r="17" spans="1:2" ht="39" x14ac:dyDescent="0.25">
      <c r="A17" s="45" t="s">
        <v>104</v>
      </c>
      <c r="B17" s="46" t="s">
        <v>105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M9</vt:lpstr>
      <vt:lpstr>KPC M11+14</vt:lpstr>
      <vt:lpstr>Erläutg. M11+14</vt:lpstr>
      <vt:lpstr>'KPC M11+14'!Druckbereich</vt:lpstr>
      <vt:lpstr>'M9'!Drucktitel</vt:lpstr>
      <vt:lpstr>'KPC M11+14'!Print_Area</vt:lpstr>
    </vt:vector>
  </TitlesOfParts>
  <Company>Amt der NÖ Landesregierung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 Projektselektionskriterien</dc:creator>
  <cp:lastModifiedBy>Schantl Birgit</cp:lastModifiedBy>
  <cp:lastPrinted>2016-12-19T10:43:10Z</cp:lastPrinted>
  <dcterms:created xsi:type="dcterms:W3CDTF">2015-01-16T05:47:54Z</dcterms:created>
  <dcterms:modified xsi:type="dcterms:W3CDTF">2018-09-27T08:36:27Z</dcterms:modified>
</cp:coreProperties>
</file>