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AP\Desktop\Neuer Ordner\"/>
    </mc:Choice>
  </mc:AlternateContent>
  <bookViews>
    <workbookView xWindow="11535" yWindow="180" windowWidth="18375" windowHeight="11340"/>
  </bookViews>
  <sheets>
    <sheet name="Kinderliste" sheetId="4" r:id="rId1"/>
    <sheet name="Daten" sheetId="5" r:id="rId2"/>
  </sheets>
  <definedNames>
    <definedName name="Berechnungsblatt">Daten!$A$8:$G$42</definedName>
    <definedName name="TKZahlen">#REF!</definedName>
    <definedName name="Zahlen">#REF!</definedName>
  </definedNames>
  <calcPr calcId="162913"/>
</workbook>
</file>

<file path=xl/calcChain.xml><?xml version="1.0" encoding="utf-8"?>
<calcChain xmlns="http://schemas.openxmlformats.org/spreadsheetml/2006/main">
  <c r="G10" i="5" l="1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F12" i="4"/>
  <c r="G33" i="5"/>
  <c r="G34" i="5"/>
  <c r="G35" i="5"/>
  <c r="G36" i="5"/>
  <c r="G37" i="5"/>
  <c r="G38" i="5"/>
  <c r="G39" i="5"/>
  <c r="G40" i="5"/>
  <c r="G41" i="5"/>
  <c r="G42" i="5"/>
  <c r="G9" i="5"/>
  <c r="E10" i="5"/>
  <c r="F10" i="5"/>
  <c r="E11" i="5"/>
  <c r="E12" i="5"/>
  <c r="F12" i="5"/>
  <c r="E13" i="5"/>
  <c r="E14" i="5"/>
  <c r="E15" i="5"/>
  <c r="E16" i="5"/>
  <c r="E17" i="5"/>
  <c r="F17" i="5"/>
  <c r="E18" i="5"/>
  <c r="E19" i="5"/>
  <c r="E20" i="5"/>
  <c r="F20" i="5"/>
  <c r="E21" i="5"/>
  <c r="F21" i="5"/>
  <c r="E22" i="5"/>
  <c r="E23" i="5"/>
  <c r="E24" i="5"/>
  <c r="F24" i="5"/>
  <c r="E25" i="5"/>
  <c r="F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9" i="5"/>
  <c r="F9" i="5"/>
  <c r="D21" i="5"/>
  <c r="D22" i="5"/>
  <c r="F22" i="5"/>
  <c r="D29" i="5"/>
  <c r="F29" i="5"/>
  <c r="J12" i="4"/>
  <c r="C10" i="5"/>
  <c r="C11" i="5"/>
  <c r="D11" i="5"/>
  <c r="C12" i="5"/>
  <c r="C13" i="5"/>
  <c r="C14" i="5"/>
  <c r="C15" i="5"/>
  <c r="C16" i="5"/>
  <c r="C17" i="5"/>
  <c r="C18" i="5"/>
  <c r="C19" i="5"/>
  <c r="C20" i="5"/>
  <c r="C21" i="5"/>
  <c r="C22" i="5"/>
  <c r="C23" i="5"/>
  <c r="D23" i="5"/>
  <c r="C24" i="5"/>
  <c r="C25" i="5"/>
  <c r="C26" i="5"/>
  <c r="C27" i="5"/>
  <c r="C28" i="5"/>
  <c r="C29" i="5"/>
  <c r="C30" i="5"/>
  <c r="C31" i="5"/>
  <c r="C32" i="5"/>
  <c r="C33" i="5"/>
  <c r="C34" i="5"/>
  <c r="C35" i="5"/>
  <c r="D35" i="5"/>
  <c r="C36" i="5"/>
  <c r="C37" i="5"/>
  <c r="C38" i="5"/>
  <c r="C39" i="5"/>
  <c r="C40" i="5"/>
  <c r="C41" i="5"/>
  <c r="C42" i="5"/>
  <c r="D42" i="5"/>
  <c r="C9" i="5"/>
  <c r="B10" i="5"/>
  <c r="B11" i="5"/>
  <c r="B12" i="5"/>
  <c r="D12" i="5"/>
  <c r="B13" i="5"/>
  <c r="D13" i="5"/>
  <c r="F13" i="5"/>
  <c r="B14" i="5"/>
  <c r="D14" i="5"/>
  <c r="B15" i="5"/>
  <c r="D15" i="5"/>
  <c r="F15" i="5"/>
  <c r="B16" i="5"/>
  <c r="D16" i="5"/>
  <c r="F16" i="5"/>
  <c r="B17" i="5"/>
  <c r="D17" i="5"/>
  <c r="B18" i="5"/>
  <c r="D18" i="5"/>
  <c r="B19" i="5"/>
  <c r="D19" i="5"/>
  <c r="F19" i="5"/>
  <c r="B20" i="5"/>
  <c r="D20" i="5"/>
  <c r="B21" i="5"/>
  <c r="B22" i="5"/>
  <c r="B23" i="5"/>
  <c r="B24" i="5"/>
  <c r="D24" i="5"/>
  <c r="B25" i="5"/>
  <c r="D25" i="5"/>
  <c r="B26" i="5"/>
  <c r="D26" i="5"/>
  <c r="B27" i="5"/>
  <c r="D27" i="5"/>
  <c r="B28" i="5"/>
  <c r="D28" i="5"/>
  <c r="F28" i="5"/>
  <c r="B29" i="5"/>
  <c r="B30" i="5"/>
  <c r="D30" i="5"/>
  <c r="F30" i="5"/>
  <c r="B31" i="5"/>
  <c r="D31" i="5"/>
  <c r="F31" i="5"/>
  <c r="B32" i="5"/>
  <c r="D32" i="5"/>
  <c r="F32" i="5"/>
  <c r="B33" i="5"/>
  <c r="D33" i="5"/>
  <c r="F33" i="5"/>
  <c r="B34" i="5"/>
  <c r="D34" i="5"/>
  <c r="F34" i="5"/>
  <c r="B35" i="5"/>
  <c r="B36" i="5"/>
  <c r="D36" i="5"/>
  <c r="F36" i="5"/>
  <c r="B37" i="5"/>
  <c r="D37" i="5"/>
  <c r="F37" i="5"/>
  <c r="B38" i="5"/>
  <c r="D38" i="5"/>
  <c r="F38" i="5"/>
  <c r="B39" i="5"/>
  <c r="D39" i="5"/>
  <c r="B40" i="5"/>
  <c r="D40" i="5"/>
  <c r="F40" i="5"/>
  <c r="B41" i="5"/>
  <c r="D41" i="5"/>
  <c r="F41" i="5"/>
  <c r="B42" i="5"/>
  <c r="B9" i="5"/>
  <c r="F11" i="4"/>
  <c r="G13" i="4"/>
  <c r="H13" i="4"/>
  <c r="I13" i="4"/>
  <c r="K13" i="4"/>
  <c r="J13" i="4"/>
  <c r="J14" i="4"/>
  <c r="J15" i="4"/>
  <c r="J16" i="4"/>
  <c r="H16" i="4"/>
  <c r="I16" i="4"/>
  <c r="K16" i="4"/>
  <c r="J17" i="4"/>
  <c r="J18" i="4"/>
  <c r="J19" i="4"/>
  <c r="J20" i="4"/>
  <c r="J21" i="4"/>
  <c r="J22" i="4"/>
  <c r="J23" i="4"/>
  <c r="J24" i="4"/>
  <c r="J25" i="4"/>
  <c r="H25" i="4"/>
  <c r="I25" i="4"/>
  <c r="K25" i="4"/>
  <c r="J26" i="4"/>
  <c r="J27" i="4"/>
  <c r="J28" i="4"/>
  <c r="J29" i="4"/>
  <c r="J30" i="4"/>
  <c r="J31" i="4"/>
  <c r="J32" i="4"/>
  <c r="H32" i="4"/>
  <c r="I32" i="4"/>
  <c r="K32" i="4"/>
  <c r="J33" i="4"/>
  <c r="J34" i="4"/>
  <c r="J35" i="4"/>
  <c r="J36" i="4"/>
  <c r="J37" i="4"/>
  <c r="H37" i="4"/>
  <c r="I37" i="4"/>
  <c r="K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G12" i="4"/>
  <c r="G14" i="4"/>
  <c r="G15" i="4"/>
  <c r="H15" i="4"/>
  <c r="I15" i="4"/>
  <c r="K15" i="4"/>
  <c r="G16" i="4"/>
  <c r="G17" i="4"/>
  <c r="G18" i="4"/>
  <c r="G19" i="4"/>
  <c r="H19" i="4"/>
  <c r="I19" i="4"/>
  <c r="K19" i="4"/>
  <c r="G20" i="4"/>
  <c r="H20" i="4"/>
  <c r="I20" i="4"/>
  <c r="K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H34" i="4"/>
  <c r="I34" i="4"/>
  <c r="K34" i="4"/>
  <c r="G35" i="4"/>
  <c r="G36" i="4"/>
  <c r="G37" i="4"/>
  <c r="G38" i="4"/>
  <c r="G39" i="4"/>
  <c r="H39" i="4"/>
  <c r="I39" i="4"/>
  <c r="K39" i="4"/>
  <c r="G40" i="4"/>
  <c r="H40" i="4"/>
  <c r="I40" i="4"/>
  <c r="K40" i="4"/>
  <c r="G41" i="4"/>
  <c r="H41" i="4"/>
  <c r="I41" i="4"/>
  <c r="K41" i="4"/>
  <c r="G42" i="4"/>
  <c r="G43" i="4"/>
  <c r="G44" i="4"/>
  <c r="G45" i="4"/>
  <c r="G46" i="4"/>
  <c r="G47" i="4"/>
  <c r="G48" i="4"/>
  <c r="G49" i="4"/>
  <c r="H49" i="4"/>
  <c r="I49" i="4"/>
  <c r="K49" i="4"/>
  <c r="G50" i="4"/>
  <c r="F14" i="4"/>
  <c r="H14" i="4"/>
  <c r="I14" i="4"/>
  <c r="K14" i="4"/>
  <c r="F15" i="4"/>
  <c r="F16" i="4"/>
  <c r="F17" i="4"/>
  <c r="H17" i="4"/>
  <c r="I17" i="4"/>
  <c r="K17" i="4"/>
  <c r="F18" i="4"/>
  <c r="H18" i="4"/>
  <c r="I18" i="4"/>
  <c r="K18" i="4"/>
  <c r="F19" i="4"/>
  <c r="F20" i="4"/>
  <c r="F21" i="4"/>
  <c r="H21" i="4"/>
  <c r="I21" i="4"/>
  <c r="K21" i="4"/>
  <c r="F22" i="4"/>
  <c r="F23" i="4"/>
  <c r="H23" i="4"/>
  <c r="I23" i="4"/>
  <c r="K23" i="4"/>
  <c r="F24" i="4"/>
  <c r="H24" i="4"/>
  <c r="I24" i="4"/>
  <c r="K24" i="4"/>
  <c r="F25" i="4"/>
  <c r="F26" i="4"/>
  <c r="H26" i="4"/>
  <c r="I26" i="4"/>
  <c r="K26" i="4"/>
  <c r="F27" i="4"/>
  <c r="H27" i="4"/>
  <c r="I27" i="4"/>
  <c r="K27" i="4"/>
  <c r="F28" i="4"/>
  <c r="H28" i="4"/>
  <c r="I28" i="4"/>
  <c r="K28" i="4"/>
  <c r="F29" i="4"/>
  <c r="H29" i="4"/>
  <c r="I29" i="4"/>
  <c r="K29" i="4"/>
  <c r="F30" i="4"/>
  <c r="F31" i="4"/>
  <c r="F32" i="4"/>
  <c r="F33" i="4"/>
  <c r="H33" i="4"/>
  <c r="I33" i="4"/>
  <c r="K33" i="4"/>
  <c r="F34" i="4"/>
  <c r="F35" i="4"/>
  <c r="H35" i="4"/>
  <c r="I35" i="4"/>
  <c r="K35" i="4"/>
  <c r="F36" i="4"/>
  <c r="H36" i="4"/>
  <c r="I36" i="4"/>
  <c r="K36" i="4"/>
  <c r="F37" i="4"/>
  <c r="F38" i="4"/>
  <c r="H38" i="4"/>
  <c r="I38" i="4"/>
  <c r="K38" i="4"/>
  <c r="F39" i="4"/>
  <c r="F40" i="4"/>
  <c r="F41" i="4"/>
  <c r="F42" i="4"/>
  <c r="H42" i="4"/>
  <c r="I42" i="4"/>
  <c r="K42" i="4"/>
  <c r="F43" i="4"/>
  <c r="H43" i="4"/>
  <c r="I43" i="4"/>
  <c r="K43" i="4"/>
  <c r="F44" i="4"/>
  <c r="H44" i="4"/>
  <c r="I44" i="4"/>
  <c r="K44" i="4"/>
  <c r="F45" i="4"/>
  <c r="H45" i="4"/>
  <c r="I45" i="4"/>
  <c r="K45" i="4"/>
  <c r="F46" i="4"/>
  <c r="H46" i="4"/>
  <c r="I46" i="4"/>
  <c r="K46" i="4"/>
  <c r="F47" i="4"/>
  <c r="H47" i="4"/>
  <c r="I47" i="4"/>
  <c r="K47" i="4"/>
  <c r="F48" i="4"/>
  <c r="H48" i="4"/>
  <c r="I48" i="4"/>
  <c r="K48" i="4"/>
  <c r="F49" i="4"/>
  <c r="F50" i="4"/>
  <c r="H50" i="4"/>
  <c r="I50" i="4"/>
  <c r="K50" i="4"/>
  <c r="J11" i="4"/>
  <c r="J51" i="4"/>
  <c r="G11" i="4"/>
  <c r="H11" i="4"/>
  <c r="F13" i="4"/>
  <c r="D51" i="4"/>
  <c r="H30" i="4"/>
  <c r="I30" i="4"/>
  <c r="K30" i="4"/>
  <c r="H31" i="4"/>
  <c r="I31" i="4"/>
  <c r="K31" i="4"/>
  <c r="H22" i="4"/>
  <c r="I22" i="4"/>
  <c r="K22" i="4"/>
  <c r="H12" i="4"/>
  <c r="I12" i="4"/>
  <c r="K12" i="4"/>
  <c r="F35" i="5"/>
  <c r="F11" i="5"/>
  <c r="F42" i="5"/>
  <c r="F26" i="5"/>
  <c r="F18" i="5"/>
  <c r="F27" i="5"/>
  <c r="I11" i="4"/>
  <c r="H51" i="4"/>
  <c r="F39" i="5"/>
  <c r="F23" i="5"/>
  <c r="F14" i="5"/>
  <c r="K11" i="4"/>
  <c r="K51" i="4"/>
  <c r="I51" i="4"/>
</calcChain>
</file>

<file path=xl/sharedStrings.xml><?xml version="1.0" encoding="utf-8"?>
<sst xmlns="http://schemas.openxmlformats.org/spreadsheetml/2006/main" count="38" uniqueCount="31">
  <si>
    <t>Tages-</t>
  </si>
  <si>
    <t>mütter</t>
  </si>
  <si>
    <t xml:space="preserve">Name der Einrichtung: </t>
  </si>
  <si>
    <t>Abrechnungsmonat:</t>
  </si>
  <si>
    <t>Bezug Soziale Staffelung (Ja/Nein)</t>
  </si>
  <si>
    <t>Förderabwicklung 3 Jährige + Soziale Staffelung</t>
  </si>
  <si>
    <t>Ort und Datum:</t>
  </si>
  <si>
    <t>Geburtsdatum</t>
  </si>
  <si>
    <t>Betreuungs-stunden pro Woche</t>
  </si>
  <si>
    <t>Unterschrift:</t>
  </si>
  <si>
    <t>Refundierung gesamt*</t>
  </si>
  <si>
    <t>* wird automatisch ausgerechnet</t>
  </si>
  <si>
    <t>Refundierungs-betrag
3-jährigen-Förderung*</t>
  </si>
  <si>
    <t>Refundierungs-betrag
Soziale Staffelung*</t>
  </si>
  <si>
    <r>
      <rPr>
        <b/>
        <u/>
        <sz val="16"/>
        <rFont val="Calibri"/>
        <family val="2"/>
      </rPr>
      <t xml:space="preserve">Hinweis: </t>
    </r>
    <r>
      <rPr>
        <sz val="16"/>
        <rFont val="Calibri"/>
        <family val="2"/>
      </rPr>
      <t>Bitte beachten Sie die Datenschutzrechtlichen Informationen.</t>
    </r>
  </si>
  <si>
    <t>anrechenbarer Elternbeitrag        lt. Obergrenze*</t>
  </si>
  <si>
    <t>Wöchentliche Betreuung</t>
  </si>
  <si>
    <t>Übernahme Land Soziale Staffelung max.</t>
  </si>
  <si>
    <t>Übernahme Land 3-jährige max.</t>
  </si>
  <si>
    <t>max. Übernahme Land GESAMT</t>
  </si>
  <si>
    <t>Kontrollsumme Spalte I (Da Zellen mit "NV" nicht sumiert werden können)</t>
  </si>
  <si>
    <r>
      <t xml:space="preserve">regulärer Elternbeitrag </t>
    </r>
    <r>
      <rPr>
        <b/>
        <sz val="16"/>
        <rFont val="Calibri"/>
        <family val="2"/>
      </rPr>
      <t>(ohne Abstützung)</t>
    </r>
  </si>
  <si>
    <r>
      <t>von den Eltern zu zahlender Elternbeitrag</t>
    </r>
    <r>
      <rPr>
        <b/>
        <sz val="16"/>
        <rFont val="Calibri"/>
        <family val="2"/>
      </rPr>
      <t>*</t>
    </r>
  </si>
  <si>
    <t>Name des Kindes
ODER
Pseudonym</t>
  </si>
  <si>
    <t>soziale Staffelung
verringerter Elternbeitrag</t>
  </si>
  <si>
    <t>Obergrenze 3-jährigen-Förderung</t>
  </si>
  <si>
    <t>Normaltarif der Tarifgruppe 3</t>
  </si>
  <si>
    <t>Daten reduziert auf 1/3 des Monats September</t>
  </si>
  <si>
    <t>reguläre Daten für einen kompletten Monat</t>
  </si>
  <si>
    <t>für Kinderspielgruppen (1/3 September 2025)</t>
  </si>
  <si>
    <t>September (1/3)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</si>
</sst>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€&quot;\ #,##0.00;[Red]\-&quot;€&quot;\ #,##0.00"/>
    <numFmt numFmtId="170" formatCode="_-* #,##0.00\ &quot;€&quot;_-;\-* #,##0.00\ &quot;€&quot;_-;_-* &quot;-&quot;??\ &quot;€&quot;_-;_-@_-"/>
    <numFmt numFmtId="171" formatCode="_-* #,##0.00\ _€_-;\-* #,##0.00\ _€_-;_-* &quot;-&quot;??\ _€_-;_-@_-"/>
    <numFmt numFmtId="172" formatCode="#,##0.00\ &quot;€&quot;"/>
    <numFmt numFmtId="185" formatCode="_-* #,##0.00\ [$€-407]_-;\-* #,##0.00\ [$€-407]_-;_-* &quot;-&quot;??\ [$€-407]_-;_-@_-"/>
  </numFmts>
  <fonts count="17" x14ac:knownFonts="1">
    <font>
      <sz val="10"/>
      <name val="Arial"/>
    </font>
    <font>
      <sz val="10"/>
      <name val="Arial"/>
    </font>
    <font>
      <sz val="16"/>
      <name val="Calibri"/>
      <family val="2"/>
    </font>
    <font>
      <b/>
      <u/>
      <sz val="16"/>
      <name val="Calibri"/>
      <family val="2"/>
    </font>
    <font>
      <b/>
      <sz val="16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sz val="13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Arial"/>
      <family val="2"/>
    </font>
    <font>
      <b/>
      <sz val="25"/>
      <name val="Calibri"/>
      <family val="2"/>
      <scheme val="minor"/>
    </font>
    <font>
      <b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FBFB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wrapText="1"/>
    </xf>
    <xf numFmtId="170" fontId="5" fillId="0" borderId="0" xfId="2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185" fontId="5" fillId="0" borderId="0" xfId="0" applyNumberFormat="1" applyFont="1" applyBorder="1" applyAlignment="1">
      <alignment horizontal="left"/>
    </xf>
    <xf numFmtId="170" fontId="5" fillId="0" borderId="0" xfId="2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72" fontId="7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8" fillId="0" borderId="0" xfId="0" applyFont="1"/>
    <xf numFmtId="172" fontId="8" fillId="0" borderId="0" xfId="0" applyNumberFormat="1" applyFont="1" applyBorder="1"/>
    <xf numFmtId="172" fontId="7" fillId="0" borderId="0" xfId="0" applyNumberFormat="1" applyFont="1" applyFill="1" applyBorder="1" applyAlignment="1">
      <alignment horizontal="left"/>
    </xf>
    <xf numFmtId="172" fontId="9" fillId="2" borderId="2" xfId="0" applyNumberFormat="1" applyFont="1" applyFill="1" applyBorder="1" applyAlignment="1"/>
    <xf numFmtId="172" fontId="9" fillId="2" borderId="3" xfId="0" applyNumberFormat="1" applyFont="1" applyFill="1" applyBorder="1" applyAlignment="1"/>
    <xf numFmtId="185" fontId="9" fillId="2" borderId="4" xfId="1" applyNumberFormat="1" applyFont="1" applyFill="1" applyBorder="1" applyAlignment="1"/>
    <xf numFmtId="185" fontId="9" fillId="2" borderId="5" xfId="0" applyNumberFormat="1" applyFont="1" applyFill="1" applyBorder="1"/>
    <xf numFmtId="172" fontId="9" fillId="2" borderId="4" xfId="0" applyNumberFormat="1" applyFont="1" applyFill="1" applyBorder="1" applyAlignment="1"/>
    <xf numFmtId="0" fontId="9" fillId="2" borderId="4" xfId="0" applyFont="1" applyFill="1" applyBorder="1" applyAlignment="1">
      <alignment horizontal="center"/>
    </xf>
    <xf numFmtId="0" fontId="8" fillId="0" borderId="0" xfId="0" applyFont="1" applyBorder="1" applyAlignment="1" applyProtection="1">
      <alignment wrapText="1"/>
    </xf>
    <xf numFmtId="0" fontId="10" fillId="0" borderId="0" xfId="0" applyFont="1"/>
    <xf numFmtId="0" fontId="11" fillId="0" borderId="0" xfId="0" applyFont="1"/>
    <xf numFmtId="0" fontId="8" fillId="0" borderId="0" xfId="0" applyFont="1" applyBorder="1" applyAlignment="1" applyProtection="1">
      <alignment horizontal="center" wrapText="1"/>
      <protection locked="0"/>
    </xf>
    <xf numFmtId="172" fontId="8" fillId="0" borderId="6" xfId="0" applyNumberFormat="1" applyFont="1" applyBorder="1" applyAlignment="1" applyProtection="1">
      <alignment shrinkToFit="1"/>
      <protection locked="0"/>
    </xf>
    <xf numFmtId="14" fontId="8" fillId="0" borderId="7" xfId="0" applyNumberFormat="1" applyFont="1" applyBorder="1" applyAlignment="1" applyProtection="1">
      <alignment horizontal="center" shrinkToFit="1"/>
      <protection locked="0"/>
    </xf>
    <xf numFmtId="3" fontId="8" fillId="0" borderId="7" xfId="0" applyNumberFormat="1" applyFont="1" applyBorder="1" applyAlignment="1" applyProtection="1">
      <alignment horizontal="center" shrinkToFit="1"/>
      <protection locked="0"/>
    </xf>
    <xf numFmtId="172" fontId="8" fillId="0" borderId="7" xfId="0" applyNumberFormat="1" applyFont="1" applyBorder="1" applyAlignment="1" applyProtection="1">
      <alignment horizontal="center" shrinkToFit="1"/>
      <protection locked="0"/>
    </xf>
    <xf numFmtId="172" fontId="8" fillId="0" borderId="7" xfId="0" applyNumberFormat="1" applyFont="1" applyBorder="1" applyAlignment="1" applyProtection="1">
      <alignment shrinkToFit="1"/>
      <protection locked="0"/>
    </xf>
    <xf numFmtId="172" fontId="8" fillId="0" borderId="7" xfId="0" applyNumberFormat="1" applyFont="1" applyBorder="1" applyAlignment="1" applyProtection="1">
      <alignment shrinkToFit="1"/>
    </xf>
    <xf numFmtId="172" fontId="8" fillId="3" borderId="7" xfId="0" applyNumberFormat="1" applyFont="1" applyFill="1" applyBorder="1" applyAlignment="1" applyProtection="1">
      <alignment shrinkToFit="1"/>
    </xf>
    <xf numFmtId="185" fontId="8" fillId="0" borderId="7" xfId="1" applyNumberFormat="1" applyFont="1" applyBorder="1" applyAlignment="1" applyProtection="1">
      <alignment horizontal="right" shrinkToFit="1"/>
    </xf>
    <xf numFmtId="185" fontId="8" fillId="0" borderId="7" xfId="0" applyNumberFormat="1" applyFont="1" applyBorder="1" applyAlignment="1" applyProtection="1">
      <alignment horizontal="center" shrinkToFit="1"/>
    </xf>
    <xf numFmtId="185" fontId="8" fillId="2" borderId="8" xfId="0" applyNumberFormat="1" applyFont="1" applyFill="1" applyBorder="1" applyAlignment="1" applyProtection="1">
      <alignment shrinkToFit="1"/>
    </xf>
    <xf numFmtId="0" fontId="12" fillId="0" borderId="9" xfId="0" applyFont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8" fontId="13" fillId="0" borderId="10" xfId="0" applyNumberFormat="1" applyFont="1" applyBorder="1" applyAlignment="1">
      <alignment horizontal="center" vertical="center"/>
    </xf>
    <xf numFmtId="8" fontId="13" fillId="5" borderId="10" xfId="0" applyNumberFormat="1" applyFont="1" applyFill="1" applyBorder="1" applyAlignment="1">
      <alignment horizontal="center" vertical="center"/>
    </xf>
    <xf numFmtId="8" fontId="13" fillId="4" borderId="10" xfId="0" applyNumberFormat="1" applyFont="1" applyFill="1" applyBorder="1" applyAlignment="1">
      <alignment horizontal="center" vertical="center"/>
    </xf>
    <xf numFmtId="0" fontId="14" fillId="0" borderId="0" xfId="0" applyFont="1"/>
    <xf numFmtId="8" fontId="13" fillId="2" borderId="10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7" fontId="7" fillId="2" borderId="20" xfId="0" applyNumberFormat="1" applyFont="1" applyFill="1" applyBorder="1" applyAlignment="1" applyProtection="1">
      <alignment horizontal="left"/>
    </xf>
    <xf numFmtId="0" fontId="7" fillId="2" borderId="20" xfId="0" applyFont="1" applyFill="1" applyBorder="1" applyAlignment="1" applyProtection="1">
      <alignment horizontal="left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left" wrapText="1"/>
      <protection locked="0"/>
    </xf>
    <xf numFmtId="0" fontId="6" fillId="0" borderId="0" xfId="0" applyFont="1" applyBorder="1" applyAlignment="1">
      <alignment horizontal="center" wrapText="1"/>
    </xf>
    <xf numFmtId="0" fontId="8" fillId="0" borderId="11" xfId="0" applyFont="1" applyBorder="1" applyAlignment="1" applyProtection="1">
      <alignment horizontal="center" wrapText="1"/>
      <protection locked="0"/>
    </xf>
    <xf numFmtId="0" fontId="15" fillId="0" borderId="0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left"/>
      <protection locked="0"/>
    </xf>
    <xf numFmtId="0" fontId="16" fillId="6" borderId="1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1362075</xdr:colOff>
      <xdr:row>0</xdr:row>
      <xdr:rowOff>152400</xdr:rowOff>
    </xdr:from>
    <xdr:to>
      <xdr:col>10</xdr:col>
      <xdr:colOff>1076325</xdr:colOff>
      <xdr:row>3</xdr:row>
      <xdr:rowOff>47625</xdr:rowOff>
    </xdr:to>
    <xdr:pic>
      <xdr:nvPicPr>
        <xdr:cNvPr id="1121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0" y="152400"/>
          <a:ext cx="2590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tabSelected="1" view="pageLayout" zoomScale="70" zoomScaleNormal="70" zoomScalePageLayoutView="70" workbookViewId="0">
      <selection activeCell="A16" sqref="A16"/>
    </sheetView>
  </sheetViews>
  <sheetFormatPr baseColWidth="10" defaultRowHeight="12.75" x14ac:dyDescent="0.2"/>
  <cols>
    <col min="1" max="1" width="45.28515625" style="28" customWidth="1"/>
    <col min="2" max="2" width="20.42578125" style="28" customWidth="1"/>
    <col min="3" max="4" width="17.28515625" style="28" customWidth="1"/>
    <col min="5" max="5" width="18.7109375" style="28" customWidth="1"/>
    <col min="6" max="7" width="22.85546875" style="28" customWidth="1"/>
    <col min="8" max="8" width="43.140625" style="28" hidden="1" customWidth="1"/>
    <col min="9" max="9" width="22.85546875" style="28" customWidth="1"/>
    <col min="10" max="10" width="20.28515625" style="28" customWidth="1"/>
    <col min="11" max="11" width="19.42578125" style="28" customWidth="1"/>
    <col min="12" max="16384" width="11.42578125" style="28"/>
  </cols>
  <sheetData>
    <row r="1" spans="1:14" ht="32.25" x14ac:dyDescent="0.5">
      <c r="A1" s="63" t="s">
        <v>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1"/>
    </row>
    <row r="2" spans="1:14" ht="32.25" x14ac:dyDescent="0.5">
      <c r="A2" s="63" t="s">
        <v>29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1"/>
    </row>
    <row r="3" spans="1:14" ht="15.75" customHeigh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8"/>
      <c r="M3" s="18"/>
      <c r="N3" s="18"/>
    </row>
    <row r="4" spans="1:14" ht="15.75" customHeigh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8"/>
      <c r="M4" s="18"/>
      <c r="N4" s="18"/>
    </row>
    <row r="5" spans="1:14" ht="30" customHeight="1" x14ac:dyDescent="0.35">
      <c r="A5" s="13" t="s">
        <v>2</v>
      </c>
      <c r="B5" s="67"/>
      <c r="C5" s="67"/>
      <c r="D5" s="67"/>
      <c r="E5" s="15"/>
      <c r="F5" s="15"/>
      <c r="G5" s="15"/>
      <c r="H5" s="15"/>
      <c r="I5" s="15"/>
      <c r="J5" s="14"/>
      <c r="K5" s="16"/>
      <c r="L5" s="18"/>
      <c r="M5" s="18"/>
      <c r="N5" s="18"/>
    </row>
    <row r="6" spans="1:14" ht="30" customHeight="1" x14ac:dyDescent="0.35">
      <c r="A6" s="13" t="s">
        <v>3</v>
      </c>
      <c r="B6" s="52" t="s">
        <v>30</v>
      </c>
      <c r="C6" s="53"/>
      <c r="D6" s="53"/>
      <c r="E6" s="13"/>
      <c r="F6" s="13"/>
      <c r="G6" s="13"/>
      <c r="H6" s="13"/>
      <c r="I6" s="13"/>
      <c r="J6" s="12"/>
      <c r="K6" s="13"/>
      <c r="L6" s="18"/>
      <c r="M6" s="18"/>
      <c r="N6" s="18"/>
    </row>
    <row r="7" spans="1:14" ht="21.75" thickBot="1" x14ac:dyDescent="0.4">
      <c r="A7" s="12"/>
      <c r="B7" s="12"/>
      <c r="C7" s="12"/>
      <c r="D7" s="12"/>
      <c r="E7" s="17"/>
      <c r="F7" s="17"/>
      <c r="G7" s="17"/>
      <c r="H7" s="17"/>
      <c r="I7" s="17"/>
      <c r="J7" s="17"/>
      <c r="K7" s="17"/>
      <c r="L7" s="18"/>
      <c r="M7" s="18"/>
      <c r="N7" s="18"/>
    </row>
    <row r="8" spans="1:14" ht="21" customHeight="1" x14ac:dyDescent="0.35">
      <c r="A8" s="54" t="s">
        <v>23</v>
      </c>
      <c r="B8" s="54" t="s">
        <v>7</v>
      </c>
      <c r="C8" s="64" t="s">
        <v>8</v>
      </c>
      <c r="D8" s="54" t="s">
        <v>4</v>
      </c>
      <c r="E8" s="49" t="s">
        <v>21</v>
      </c>
      <c r="F8" s="49" t="s">
        <v>15</v>
      </c>
      <c r="G8" s="57" t="s">
        <v>22</v>
      </c>
      <c r="H8" s="55" t="s">
        <v>20</v>
      </c>
      <c r="I8" s="49" t="s">
        <v>12</v>
      </c>
      <c r="J8" s="54" t="s">
        <v>13</v>
      </c>
      <c r="K8" s="49" t="s">
        <v>10</v>
      </c>
      <c r="L8" s="18"/>
      <c r="M8" s="18"/>
      <c r="N8" s="18"/>
    </row>
    <row r="9" spans="1:14" ht="21" x14ac:dyDescent="0.35">
      <c r="A9" s="55"/>
      <c r="B9" s="55"/>
      <c r="C9" s="65" t="s">
        <v>0</v>
      </c>
      <c r="D9" s="55"/>
      <c r="E9" s="50"/>
      <c r="F9" s="50"/>
      <c r="G9" s="58"/>
      <c r="H9" s="55"/>
      <c r="I9" s="50"/>
      <c r="J9" s="55"/>
      <c r="K9" s="50"/>
      <c r="L9" s="18"/>
      <c r="M9" s="18"/>
      <c r="N9" s="18"/>
    </row>
    <row r="10" spans="1:14" ht="63" customHeight="1" thickBot="1" x14ac:dyDescent="0.4">
      <c r="A10" s="56"/>
      <c r="B10" s="56"/>
      <c r="C10" s="66" t="s">
        <v>1</v>
      </c>
      <c r="D10" s="56"/>
      <c r="E10" s="51"/>
      <c r="F10" s="51"/>
      <c r="G10" s="59"/>
      <c r="H10" s="55"/>
      <c r="I10" s="51"/>
      <c r="J10" s="56"/>
      <c r="K10" s="51"/>
      <c r="L10" s="18"/>
      <c r="M10" s="18"/>
      <c r="N10" s="18"/>
    </row>
    <row r="11" spans="1:14" ht="21" x14ac:dyDescent="0.35">
      <c r="A11" s="31"/>
      <c r="B11" s="32"/>
      <c r="C11" s="33"/>
      <c r="D11" s="34"/>
      <c r="E11" s="35"/>
      <c r="F11" s="36" t="e">
        <f t="shared" ref="F11:F50" si="0">IF(E11&lt;VLOOKUP(C11,Berechnungsblatt,7,FALSE),E11,VLOOKUP(C11,Berechnungsblatt,7,FALSE))</f>
        <v>#N/A</v>
      </c>
      <c r="G11" s="37" t="e">
        <f t="shared" ref="G11:G50" si="1">IF(D11="JA",VLOOKUP(C11,Berechnungsblatt,3,FALSE),VLOOKUP(C11,Berechnungsblatt,2,FALSE))</f>
        <v>#N/A</v>
      </c>
      <c r="H11" s="38" t="e">
        <f t="shared" ref="H11:H50" si="2">F11-G11-J11</f>
        <v>#N/A</v>
      </c>
      <c r="I11" s="38">
        <f>IFERROR(H11,0)</f>
        <v>0</v>
      </c>
      <c r="J11" s="39">
        <f t="shared" ref="J11:J50" si="3">IF(D11="JA",VLOOKUP(C11,Berechnungsblatt,4,FALSE),0)</f>
        <v>0</v>
      </c>
      <c r="K11" s="40">
        <f>I11+J11</f>
        <v>0</v>
      </c>
      <c r="L11" s="18"/>
      <c r="M11" s="18"/>
      <c r="N11" s="18"/>
    </row>
    <row r="12" spans="1:14" ht="21" x14ac:dyDescent="0.35">
      <c r="A12" s="31"/>
      <c r="B12" s="32"/>
      <c r="C12" s="33"/>
      <c r="D12" s="34"/>
      <c r="E12" s="35"/>
      <c r="F12" s="36" t="e">
        <f t="shared" si="0"/>
        <v>#N/A</v>
      </c>
      <c r="G12" s="37" t="e">
        <f t="shared" si="1"/>
        <v>#N/A</v>
      </c>
      <c r="H12" s="38" t="e">
        <f t="shared" si="2"/>
        <v>#N/A</v>
      </c>
      <c r="I12" s="38">
        <f t="shared" ref="I12:I50" si="4">IFERROR(H12,0)</f>
        <v>0</v>
      </c>
      <c r="J12" s="39">
        <f t="shared" si="3"/>
        <v>0</v>
      </c>
      <c r="K12" s="40">
        <f t="shared" ref="K12:K50" si="5">I12+J12</f>
        <v>0</v>
      </c>
      <c r="L12" s="18"/>
      <c r="M12" s="18"/>
      <c r="N12" s="18"/>
    </row>
    <row r="13" spans="1:14" ht="21" x14ac:dyDescent="0.35">
      <c r="A13" s="31"/>
      <c r="B13" s="32"/>
      <c r="C13" s="33"/>
      <c r="D13" s="34"/>
      <c r="E13" s="35"/>
      <c r="F13" s="36" t="e">
        <f t="shared" si="0"/>
        <v>#N/A</v>
      </c>
      <c r="G13" s="37" t="e">
        <f t="shared" si="1"/>
        <v>#N/A</v>
      </c>
      <c r="H13" s="38" t="e">
        <f t="shared" si="2"/>
        <v>#N/A</v>
      </c>
      <c r="I13" s="38">
        <f t="shared" si="4"/>
        <v>0</v>
      </c>
      <c r="J13" s="39">
        <f t="shared" si="3"/>
        <v>0</v>
      </c>
      <c r="K13" s="40">
        <f t="shared" si="5"/>
        <v>0</v>
      </c>
      <c r="L13" s="18"/>
      <c r="M13" s="18"/>
      <c r="N13" s="18"/>
    </row>
    <row r="14" spans="1:14" ht="21" x14ac:dyDescent="0.35">
      <c r="A14" s="31"/>
      <c r="B14" s="32"/>
      <c r="C14" s="33"/>
      <c r="D14" s="34"/>
      <c r="E14" s="35"/>
      <c r="F14" s="36" t="e">
        <f t="shared" si="0"/>
        <v>#N/A</v>
      </c>
      <c r="G14" s="37" t="e">
        <f t="shared" si="1"/>
        <v>#N/A</v>
      </c>
      <c r="H14" s="38" t="e">
        <f t="shared" si="2"/>
        <v>#N/A</v>
      </c>
      <c r="I14" s="38">
        <f t="shared" si="4"/>
        <v>0</v>
      </c>
      <c r="J14" s="39">
        <f t="shared" si="3"/>
        <v>0</v>
      </c>
      <c r="K14" s="40">
        <f t="shared" si="5"/>
        <v>0</v>
      </c>
      <c r="L14" s="18"/>
      <c r="M14" s="18"/>
      <c r="N14" s="18"/>
    </row>
    <row r="15" spans="1:14" ht="21" x14ac:dyDescent="0.35">
      <c r="A15" s="31"/>
      <c r="B15" s="32"/>
      <c r="C15" s="33"/>
      <c r="D15" s="34"/>
      <c r="E15" s="35"/>
      <c r="F15" s="36" t="e">
        <f t="shared" si="0"/>
        <v>#N/A</v>
      </c>
      <c r="G15" s="37" t="e">
        <f t="shared" si="1"/>
        <v>#N/A</v>
      </c>
      <c r="H15" s="38" t="e">
        <f t="shared" si="2"/>
        <v>#N/A</v>
      </c>
      <c r="I15" s="38">
        <f t="shared" si="4"/>
        <v>0</v>
      </c>
      <c r="J15" s="39">
        <f t="shared" si="3"/>
        <v>0</v>
      </c>
      <c r="K15" s="40">
        <f t="shared" si="5"/>
        <v>0</v>
      </c>
      <c r="L15" s="18"/>
      <c r="M15" s="18"/>
      <c r="N15" s="18"/>
    </row>
    <row r="16" spans="1:14" ht="21" x14ac:dyDescent="0.35">
      <c r="A16" s="31"/>
      <c r="B16" s="32"/>
      <c r="C16" s="33"/>
      <c r="D16" s="34"/>
      <c r="E16" s="35"/>
      <c r="F16" s="36" t="e">
        <f t="shared" si="0"/>
        <v>#N/A</v>
      </c>
      <c r="G16" s="37" t="e">
        <f t="shared" si="1"/>
        <v>#N/A</v>
      </c>
      <c r="H16" s="38" t="e">
        <f t="shared" si="2"/>
        <v>#N/A</v>
      </c>
      <c r="I16" s="38">
        <f t="shared" si="4"/>
        <v>0</v>
      </c>
      <c r="J16" s="39">
        <f t="shared" si="3"/>
        <v>0</v>
      </c>
      <c r="K16" s="40">
        <f t="shared" si="5"/>
        <v>0</v>
      </c>
      <c r="L16" s="18"/>
      <c r="M16" s="18"/>
      <c r="N16" s="18"/>
    </row>
    <row r="17" spans="1:14" ht="21" x14ac:dyDescent="0.35">
      <c r="A17" s="31"/>
      <c r="B17" s="32"/>
      <c r="C17" s="33"/>
      <c r="D17" s="34"/>
      <c r="E17" s="35"/>
      <c r="F17" s="36" t="e">
        <f t="shared" si="0"/>
        <v>#N/A</v>
      </c>
      <c r="G17" s="37" t="e">
        <f t="shared" si="1"/>
        <v>#N/A</v>
      </c>
      <c r="H17" s="38" t="e">
        <f t="shared" si="2"/>
        <v>#N/A</v>
      </c>
      <c r="I17" s="38">
        <f t="shared" si="4"/>
        <v>0</v>
      </c>
      <c r="J17" s="39">
        <f t="shared" si="3"/>
        <v>0</v>
      </c>
      <c r="K17" s="40">
        <f t="shared" si="5"/>
        <v>0</v>
      </c>
      <c r="L17" s="18"/>
      <c r="M17" s="18"/>
      <c r="N17" s="18"/>
    </row>
    <row r="18" spans="1:14" ht="21" x14ac:dyDescent="0.35">
      <c r="A18" s="31"/>
      <c r="B18" s="32"/>
      <c r="C18" s="33"/>
      <c r="D18" s="34"/>
      <c r="E18" s="35"/>
      <c r="F18" s="36" t="e">
        <f t="shared" si="0"/>
        <v>#N/A</v>
      </c>
      <c r="G18" s="37" t="e">
        <f t="shared" si="1"/>
        <v>#N/A</v>
      </c>
      <c r="H18" s="38" t="e">
        <f t="shared" si="2"/>
        <v>#N/A</v>
      </c>
      <c r="I18" s="38">
        <f t="shared" si="4"/>
        <v>0</v>
      </c>
      <c r="J18" s="39">
        <f t="shared" si="3"/>
        <v>0</v>
      </c>
      <c r="K18" s="40">
        <f t="shared" si="5"/>
        <v>0</v>
      </c>
      <c r="L18" s="18"/>
      <c r="M18" s="18"/>
      <c r="N18" s="18"/>
    </row>
    <row r="19" spans="1:14" ht="21" x14ac:dyDescent="0.35">
      <c r="A19" s="31"/>
      <c r="B19" s="32"/>
      <c r="C19" s="33"/>
      <c r="D19" s="34"/>
      <c r="E19" s="35"/>
      <c r="F19" s="36" t="e">
        <f t="shared" si="0"/>
        <v>#N/A</v>
      </c>
      <c r="G19" s="37" t="e">
        <f t="shared" si="1"/>
        <v>#N/A</v>
      </c>
      <c r="H19" s="38" t="e">
        <f t="shared" si="2"/>
        <v>#N/A</v>
      </c>
      <c r="I19" s="38">
        <f t="shared" si="4"/>
        <v>0</v>
      </c>
      <c r="J19" s="39">
        <f t="shared" si="3"/>
        <v>0</v>
      </c>
      <c r="K19" s="40">
        <f t="shared" si="5"/>
        <v>0</v>
      </c>
      <c r="L19" s="18"/>
      <c r="M19" s="18"/>
      <c r="N19" s="18"/>
    </row>
    <row r="20" spans="1:14" ht="21" x14ac:dyDescent="0.35">
      <c r="A20" s="31"/>
      <c r="B20" s="32"/>
      <c r="C20" s="33"/>
      <c r="D20" s="34"/>
      <c r="E20" s="35"/>
      <c r="F20" s="36" t="e">
        <f t="shared" si="0"/>
        <v>#N/A</v>
      </c>
      <c r="G20" s="37" t="e">
        <f t="shared" si="1"/>
        <v>#N/A</v>
      </c>
      <c r="H20" s="38" t="e">
        <f t="shared" si="2"/>
        <v>#N/A</v>
      </c>
      <c r="I20" s="38">
        <f t="shared" si="4"/>
        <v>0</v>
      </c>
      <c r="J20" s="39">
        <f t="shared" si="3"/>
        <v>0</v>
      </c>
      <c r="K20" s="40">
        <f t="shared" si="5"/>
        <v>0</v>
      </c>
      <c r="L20" s="18"/>
      <c r="M20" s="18"/>
      <c r="N20" s="18"/>
    </row>
    <row r="21" spans="1:14" ht="21" x14ac:dyDescent="0.35">
      <c r="A21" s="31"/>
      <c r="B21" s="32"/>
      <c r="C21" s="33"/>
      <c r="D21" s="34"/>
      <c r="E21" s="35"/>
      <c r="F21" s="36" t="e">
        <f t="shared" si="0"/>
        <v>#N/A</v>
      </c>
      <c r="G21" s="37" t="e">
        <f t="shared" si="1"/>
        <v>#N/A</v>
      </c>
      <c r="H21" s="38" t="e">
        <f t="shared" si="2"/>
        <v>#N/A</v>
      </c>
      <c r="I21" s="38">
        <f t="shared" si="4"/>
        <v>0</v>
      </c>
      <c r="J21" s="39">
        <f t="shared" si="3"/>
        <v>0</v>
      </c>
      <c r="K21" s="40">
        <f t="shared" si="5"/>
        <v>0</v>
      </c>
      <c r="L21" s="18"/>
      <c r="M21" s="18"/>
      <c r="N21" s="18"/>
    </row>
    <row r="22" spans="1:14" ht="21" x14ac:dyDescent="0.35">
      <c r="A22" s="31"/>
      <c r="B22" s="32"/>
      <c r="C22" s="33"/>
      <c r="D22" s="34"/>
      <c r="E22" s="35"/>
      <c r="F22" s="36" t="e">
        <f t="shared" si="0"/>
        <v>#N/A</v>
      </c>
      <c r="G22" s="37" t="e">
        <f t="shared" si="1"/>
        <v>#N/A</v>
      </c>
      <c r="H22" s="38" t="e">
        <f t="shared" si="2"/>
        <v>#N/A</v>
      </c>
      <c r="I22" s="38">
        <f t="shared" si="4"/>
        <v>0</v>
      </c>
      <c r="J22" s="39">
        <f t="shared" si="3"/>
        <v>0</v>
      </c>
      <c r="K22" s="40">
        <f t="shared" si="5"/>
        <v>0</v>
      </c>
      <c r="L22" s="18"/>
      <c r="M22" s="18"/>
      <c r="N22" s="18"/>
    </row>
    <row r="23" spans="1:14" ht="21" x14ac:dyDescent="0.35">
      <c r="A23" s="31"/>
      <c r="B23" s="32"/>
      <c r="C23" s="33"/>
      <c r="D23" s="34"/>
      <c r="E23" s="35"/>
      <c r="F23" s="36" t="e">
        <f t="shared" si="0"/>
        <v>#N/A</v>
      </c>
      <c r="G23" s="37" t="e">
        <f t="shared" si="1"/>
        <v>#N/A</v>
      </c>
      <c r="H23" s="38" t="e">
        <f t="shared" si="2"/>
        <v>#N/A</v>
      </c>
      <c r="I23" s="38">
        <f t="shared" si="4"/>
        <v>0</v>
      </c>
      <c r="J23" s="39">
        <f t="shared" si="3"/>
        <v>0</v>
      </c>
      <c r="K23" s="40">
        <f t="shared" si="5"/>
        <v>0</v>
      </c>
      <c r="L23" s="18"/>
      <c r="M23" s="18"/>
      <c r="N23" s="18"/>
    </row>
    <row r="24" spans="1:14" ht="21" x14ac:dyDescent="0.35">
      <c r="A24" s="31"/>
      <c r="B24" s="32"/>
      <c r="C24" s="33"/>
      <c r="D24" s="34"/>
      <c r="E24" s="35"/>
      <c r="F24" s="36" t="e">
        <f t="shared" si="0"/>
        <v>#N/A</v>
      </c>
      <c r="G24" s="37" t="e">
        <f t="shared" si="1"/>
        <v>#N/A</v>
      </c>
      <c r="H24" s="38" t="e">
        <f t="shared" si="2"/>
        <v>#N/A</v>
      </c>
      <c r="I24" s="38">
        <f t="shared" si="4"/>
        <v>0</v>
      </c>
      <c r="J24" s="39">
        <f t="shared" si="3"/>
        <v>0</v>
      </c>
      <c r="K24" s="40">
        <f t="shared" si="5"/>
        <v>0</v>
      </c>
      <c r="L24" s="18"/>
      <c r="M24" s="18"/>
      <c r="N24" s="18"/>
    </row>
    <row r="25" spans="1:14" ht="21" x14ac:dyDescent="0.35">
      <c r="A25" s="31"/>
      <c r="B25" s="32"/>
      <c r="C25" s="33"/>
      <c r="D25" s="34"/>
      <c r="E25" s="35"/>
      <c r="F25" s="36" t="e">
        <f t="shared" si="0"/>
        <v>#N/A</v>
      </c>
      <c r="G25" s="37" t="e">
        <f t="shared" si="1"/>
        <v>#N/A</v>
      </c>
      <c r="H25" s="38" t="e">
        <f t="shared" si="2"/>
        <v>#N/A</v>
      </c>
      <c r="I25" s="38">
        <f t="shared" si="4"/>
        <v>0</v>
      </c>
      <c r="J25" s="39">
        <f t="shared" si="3"/>
        <v>0</v>
      </c>
      <c r="K25" s="40">
        <f t="shared" si="5"/>
        <v>0</v>
      </c>
      <c r="L25" s="18"/>
      <c r="M25" s="18"/>
      <c r="N25" s="18"/>
    </row>
    <row r="26" spans="1:14" ht="21" x14ac:dyDescent="0.35">
      <c r="A26" s="31"/>
      <c r="B26" s="32"/>
      <c r="C26" s="33"/>
      <c r="D26" s="34"/>
      <c r="E26" s="35"/>
      <c r="F26" s="36" t="e">
        <f t="shared" si="0"/>
        <v>#N/A</v>
      </c>
      <c r="G26" s="37" t="e">
        <f t="shared" si="1"/>
        <v>#N/A</v>
      </c>
      <c r="H26" s="38" t="e">
        <f t="shared" si="2"/>
        <v>#N/A</v>
      </c>
      <c r="I26" s="38">
        <f t="shared" si="4"/>
        <v>0</v>
      </c>
      <c r="J26" s="39">
        <f t="shared" si="3"/>
        <v>0</v>
      </c>
      <c r="K26" s="40">
        <f t="shared" si="5"/>
        <v>0</v>
      </c>
      <c r="L26" s="18"/>
      <c r="M26" s="18"/>
      <c r="N26" s="18"/>
    </row>
    <row r="27" spans="1:14" ht="21" x14ac:dyDescent="0.35">
      <c r="A27" s="31"/>
      <c r="B27" s="32"/>
      <c r="C27" s="33"/>
      <c r="D27" s="34"/>
      <c r="E27" s="35"/>
      <c r="F27" s="36" t="e">
        <f t="shared" si="0"/>
        <v>#N/A</v>
      </c>
      <c r="G27" s="37" t="e">
        <f t="shared" si="1"/>
        <v>#N/A</v>
      </c>
      <c r="H27" s="38" t="e">
        <f t="shared" si="2"/>
        <v>#N/A</v>
      </c>
      <c r="I27" s="38">
        <f t="shared" si="4"/>
        <v>0</v>
      </c>
      <c r="J27" s="39">
        <f t="shared" si="3"/>
        <v>0</v>
      </c>
      <c r="K27" s="40">
        <f t="shared" si="5"/>
        <v>0</v>
      </c>
      <c r="L27" s="18"/>
      <c r="M27" s="18"/>
      <c r="N27" s="18"/>
    </row>
    <row r="28" spans="1:14" ht="21" x14ac:dyDescent="0.35">
      <c r="A28" s="31"/>
      <c r="B28" s="32"/>
      <c r="C28" s="33"/>
      <c r="D28" s="34"/>
      <c r="E28" s="35"/>
      <c r="F28" s="36" t="e">
        <f t="shared" si="0"/>
        <v>#N/A</v>
      </c>
      <c r="G28" s="37" t="e">
        <f t="shared" si="1"/>
        <v>#N/A</v>
      </c>
      <c r="H28" s="38" t="e">
        <f t="shared" si="2"/>
        <v>#N/A</v>
      </c>
      <c r="I28" s="38">
        <f t="shared" si="4"/>
        <v>0</v>
      </c>
      <c r="J28" s="39">
        <f t="shared" si="3"/>
        <v>0</v>
      </c>
      <c r="K28" s="40">
        <f t="shared" si="5"/>
        <v>0</v>
      </c>
      <c r="L28" s="18"/>
      <c r="M28" s="18"/>
      <c r="N28" s="18"/>
    </row>
    <row r="29" spans="1:14" ht="21" x14ac:dyDescent="0.35">
      <c r="A29" s="31"/>
      <c r="B29" s="32"/>
      <c r="C29" s="33"/>
      <c r="D29" s="34"/>
      <c r="E29" s="35"/>
      <c r="F29" s="36" t="e">
        <f t="shared" si="0"/>
        <v>#N/A</v>
      </c>
      <c r="G29" s="37" t="e">
        <f t="shared" si="1"/>
        <v>#N/A</v>
      </c>
      <c r="H29" s="38" t="e">
        <f t="shared" si="2"/>
        <v>#N/A</v>
      </c>
      <c r="I29" s="38">
        <f t="shared" si="4"/>
        <v>0</v>
      </c>
      <c r="J29" s="39">
        <f t="shared" si="3"/>
        <v>0</v>
      </c>
      <c r="K29" s="40">
        <f t="shared" si="5"/>
        <v>0</v>
      </c>
      <c r="L29" s="18"/>
      <c r="M29" s="18"/>
      <c r="N29" s="18"/>
    </row>
    <row r="30" spans="1:14" ht="21" x14ac:dyDescent="0.35">
      <c r="A30" s="31"/>
      <c r="B30" s="32"/>
      <c r="C30" s="33"/>
      <c r="D30" s="34"/>
      <c r="E30" s="35"/>
      <c r="F30" s="36" t="e">
        <f t="shared" si="0"/>
        <v>#N/A</v>
      </c>
      <c r="G30" s="37" t="e">
        <f t="shared" si="1"/>
        <v>#N/A</v>
      </c>
      <c r="H30" s="38" t="e">
        <f t="shared" si="2"/>
        <v>#N/A</v>
      </c>
      <c r="I30" s="38">
        <f t="shared" si="4"/>
        <v>0</v>
      </c>
      <c r="J30" s="39">
        <f t="shared" si="3"/>
        <v>0</v>
      </c>
      <c r="K30" s="40">
        <f t="shared" si="5"/>
        <v>0</v>
      </c>
      <c r="L30" s="18"/>
      <c r="M30" s="18"/>
      <c r="N30" s="18"/>
    </row>
    <row r="31" spans="1:14" ht="21" x14ac:dyDescent="0.35">
      <c r="A31" s="31"/>
      <c r="B31" s="32"/>
      <c r="C31" s="33"/>
      <c r="D31" s="34"/>
      <c r="E31" s="35"/>
      <c r="F31" s="36" t="e">
        <f t="shared" si="0"/>
        <v>#N/A</v>
      </c>
      <c r="G31" s="37" t="e">
        <f t="shared" si="1"/>
        <v>#N/A</v>
      </c>
      <c r="H31" s="38" t="e">
        <f t="shared" si="2"/>
        <v>#N/A</v>
      </c>
      <c r="I31" s="38">
        <f t="shared" si="4"/>
        <v>0</v>
      </c>
      <c r="J31" s="39">
        <f t="shared" si="3"/>
        <v>0</v>
      </c>
      <c r="K31" s="40">
        <f t="shared" si="5"/>
        <v>0</v>
      </c>
      <c r="L31" s="18"/>
      <c r="M31" s="18"/>
      <c r="N31" s="18"/>
    </row>
    <row r="32" spans="1:14" ht="21" x14ac:dyDescent="0.35">
      <c r="A32" s="31"/>
      <c r="B32" s="32"/>
      <c r="C32" s="33"/>
      <c r="D32" s="34"/>
      <c r="E32" s="35"/>
      <c r="F32" s="36" t="e">
        <f t="shared" si="0"/>
        <v>#N/A</v>
      </c>
      <c r="G32" s="37" t="e">
        <f t="shared" si="1"/>
        <v>#N/A</v>
      </c>
      <c r="H32" s="38" t="e">
        <f t="shared" si="2"/>
        <v>#N/A</v>
      </c>
      <c r="I32" s="38">
        <f t="shared" si="4"/>
        <v>0</v>
      </c>
      <c r="J32" s="39">
        <f t="shared" si="3"/>
        <v>0</v>
      </c>
      <c r="K32" s="40">
        <f t="shared" si="5"/>
        <v>0</v>
      </c>
      <c r="L32" s="18"/>
      <c r="M32" s="18"/>
      <c r="N32" s="18"/>
    </row>
    <row r="33" spans="1:14" ht="21" x14ac:dyDescent="0.35">
      <c r="A33" s="31"/>
      <c r="B33" s="32"/>
      <c r="C33" s="33"/>
      <c r="D33" s="34"/>
      <c r="E33" s="35"/>
      <c r="F33" s="36" t="e">
        <f t="shared" si="0"/>
        <v>#N/A</v>
      </c>
      <c r="G33" s="37" t="e">
        <f t="shared" si="1"/>
        <v>#N/A</v>
      </c>
      <c r="H33" s="38" t="e">
        <f t="shared" si="2"/>
        <v>#N/A</v>
      </c>
      <c r="I33" s="38">
        <f t="shared" si="4"/>
        <v>0</v>
      </c>
      <c r="J33" s="39">
        <f t="shared" si="3"/>
        <v>0</v>
      </c>
      <c r="K33" s="40">
        <f t="shared" si="5"/>
        <v>0</v>
      </c>
      <c r="L33" s="18"/>
      <c r="M33" s="18"/>
      <c r="N33" s="18"/>
    </row>
    <row r="34" spans="1:14" ht="21" x14ac:dyDescent="0.35">
      <c r="A34" s="31"/>
      <c r="B34" s="32"/>
      <c r="C34" s="33"/>
      <c r="D34" s="34"/>
      <c r="E34" s="35"/>
      <c r="F34" s="36" t="e">
        <f t="shared" si="0"/>
        <v>#N/A</v>
      </c>
      <c r="G34" s="37" t="e">
        <f t="shared" si="1"/>
        <v>#N/A</v>
      </c>
      <c r="H34" s="38" t="e">
        <f t="shared" si="2"/>
        <v>#N/A</v>
      </c>
      <c r="I34" s="38">
        <f t="shared" si="4"/>
        <v>0</v>
      </c>
      <c r="J34" s="39">
        <f t="shared" si="3"/>
        <v>0</v>
      </c>
      <c r="K34" s="40">
        <f t="shared" si="5"/>
        <v>0</v>
      </c>
      <c r="L34" s="18"/>
      <c r="M34" s="18"/>
      <c r="N34" s="18"/>
    </row>
    <row r="35" spans="1:14" ht="21" x14ac:dyDescent="0.35">
      <c r="A35" s="31"/>
      <c r="B35" s="32"/>
      <c r="C35" s="33"/>
      <c r="D35" s="34"/>
      <c r="E35" s="35"/>
      <c r="F35" s="36" t="e">
        <f t="shared" si="0"/>
        <v>#N/A</v>
      </c>
      <c r="G35" s="37" t="e">
        <f t="shared" si="1"/>
        <v>#N/A</v>
      </c>
      <c r="H35" s="38" t="e">
        <f t="shared" si="2"/>
        <v>#N/A</v>
      </c>
      <c r="I35" s="38">
        <f t="shared" si="4"/>
        <v>0</v>
      </c>
      <c r="J35" s="39">
        <f t="shared" si="3"/>
        <v>0</v>
      </c>
      <c r="K35" s="40">
        <f t="shared" si="5"/>
        <v>0</v>
      </c>
      <c r="L35" s="18"/>
      <c r="M35" s="18"/>
      <c r="N35" s="18"/>
    </row>
    <row r="36" spans="1:14" ht="21" x14ac:dyDescent="0.35">
      <c r="A36" s="31"/>
      <c r="B36" s="32"/>
      <c r="C36" s="33"/>
      <c r="D36" s="34"/>
      <c r="E36" s="35"/>
      <c r="F36" s="36" t="e">
        <f t="shared" si="0"/>
        <v>#N/A</v>
      </c>
      <c r="G36" s="37" t="e">
        <f t="shared" si="1"/>
        <v>#N/A</v>
      </c>
      <c r="H36" s="38" t="e">
        <f t="shared" si="2"/>
        <v>#N/A</v>
      </c>
      <c r="I36" s="38">
        <f t="shared" si="4"/>
        <v>0</v>
      </c>
      <c r="J36" s="39">
        <f t="shared" si="3"/>
        <v>0</v>
      </c>
      <c r="K36" s="40">
        <f t="shared" si="5"/>
        <v>0</v>
      </c>
      <c r="L36" s="18"/>
      <c r="M36" s="18"/>
      <c r="N36" s="18"/>
    </row>
    <row r="37" spans="1:14" ht="21" x14ac:dyDescent="0.35">
      <c r="A37" s="31"/>
      <c r="B37" s="32"/>
      <c r="C37" s="33"/>
      <c r="D37" s="34"/>
      <c r="E37" s="35"/>
      <c r="F37" s="36" t="e">
        <f t="shared" si="0"/>
        <v>#N/A</v>
      </c>
      <c r="G37" s="37" t="e">
        <f t="shared" si="1"/>
        <v>#N/A</v>
      </c>
      <c r="H37" s="38" t="e">
        <f t="shared" si="2"/>
        <v>#N/A</v>
      </c>
      <c r="I37" s="38">
        <f t="shared" si="4"/>
        <v>0</v>
      </c>
      <c r="J37" s="39">
        <f t="shared" si="3"/>
        <v>0</v>
      </c>
      <c r="K37" s="40">
        <f t="shared" si="5"/>
        <v>0</v>
      </c>
      <c r="L37" s="18"/>
      <c r="M37" s="18"/>
      <c r="N37" s="18"/>
    </row>
    <row r="38" spans="1:14" ht="21" x14ac:dyDescent="0.35">
      <c r="A38" s="31"/>
      <c r="B38" s="32"/>
      <c r="C38" s="33"/>
      <c r="D38" s="34"/>
      <c r="E38" s="35"/>
      <c r="F38" s="36" t="e">
        <f t="shared" si="0"/>
        <v>#N/A</v>
      </c>
      <c r="G38" s="37" t="e">
        <f t="shared" si="1"/>
        <v>#N/A</v>
      </c>
      <c r="H38" s="38" t="e">
        <f t="shared" si="2"/>
        <v>#N/A</v>
      </c>
      <c r="I38" s="38">
        <f t="shared" si="4"/>
        <v>0</v>
      </c>
      <c r="J38" s="39">
        <f t="shared" si="3"/>
        <v>0</v>
      </c>
      <c r="K38" s="40">
        <f t="shared" si="5"/>
        <v>0</v>
      </c>
      <c r="L38" s="18"/>
      <c r="M38" s="18"/>
      <c r="N38" s="18"/>
    </row>
    <row r="39" spans="1:14" ht="21" x14ac:dyDescent="0.35">
      <c r="A39" s="31"/>
      <c r="B39" s="32"/>
      <c r="C39" s="33"/>
      <c r="D39" s="34"/>
      <c r="E39" s="35"/>
      <c r="F39" s="36" t="e">
        <f t="shared" si="0"/>
        <v>#N/A</v>
      </c>
      <c r="G39" s="37" t="e">
        <f t="shared" si="1"/>
        <v>#N/A</v>
      </c>
      <c r="H39" s="38" t="e">
        <f t="shared" si="2"/>
        <v>#N/A</v>
      </c>
      <c r="I39" s="38">
        <f t="shared" si="4"/>
        <v>0</v>
      </c>
      <c r="J39" s="39">
        <f t="shared" si="3"/>
        <v>0</v>
      </c>
      <c r="K39" s="40">
        <f t="shared" si="5"/>
        <v>0</v>
      </c>
      <c r="L39" s="18"/>
      <c r="M39" s="18"/>
      <c r="N39" s="18"/>
    </row>
    <row r="40" spans="1:14" ht="21" x14ac:dyDescent="0.35">
      <c r="A40" s="31"/>
      <c r="B40" s="32"/>
      <c r="C40" s="33"/>
      <c r="D40" s="34"/>
      <c r="E40" s="35"/>
      <c r="F40" s="36" t="e">
        <f t="shared" si="0"/>
        <v>#N/A</v>
      </c>
      <c r="G40" s="37" t="e">
        <f t="shared" si="1"/>
        <v>#N/A</v>
      </c>
      <c r="H40" s="38" t="e">
        <f t="shared" si="2"/>
        <v>#N/A</v>
      </c>
      <c r="I40" s="38">
        <f t="shared" si="4"/>
        <v>0</v>
      </c>
      <c r="J40" s="39">
        <f t="shared" si="3"/>
        <v>0</v>
      </c>
      <c r="K40" s="40">
        <f t="shared" si="5"/>
        <v>0</v>
      </c>
      <c r="L40" s="18"/>
      <c r="M40" s="18"/>
      <c r="N40" s="18"/>
    </row>
    <row r="41" spans="1:14" ht="21" x14ac:dyDescent="0.35">
      <c r="A41" s="31"/>
      <c r="B41" s="32"/>
      <c r="C41" s="33"/>
      <c r="D41" s="34"/>
      <c r="E41" s="35"/>
      <c r="F41" s="36" t="e">
        <f t="shared" si="0"/>
        <v>#N/A</v>
      </c>
      <c r="G41" s="37" t="e">
        <f t="shared" si="1"/>
        <v>#N/A</v>
      </c>
      <c r="H41" s="38" t="e">
        <f t="shared" si="2"/>
        <v>#N/A</v>
      </c>
      <c r="I41" s="38">
        <f t="shared" si="4"/>
        <v>0</v>
      </c>
      <c r="J41" s="39">
        <f t="shared" si="3"/>
        <v>0</v>
      </c>
      <c r="K41" s="40">
        <f t="shared" si="5"/>
        <v>0</v>
      </c>
      <c r="L41" s="18"/>
      <c r="M41" s="18"/>
      <c r="N41" s="18"/>
    </row>
    <row r="42" spans="1:14" ht="21" x14ac:dyDescent="0.35">
      <c r="A42" s="31"/>
      <c r="B42" s="32"/>
      <c r="C42" s="33"/>
      <c r="D42" s="34"/>
      <c r="E42" s="35"/>
      <c r="F42" s="36" t="e">
        <f t="shared" si="0"/>
        <v>#N/A</v>
      </c>
      <c r="G42" s="37" t="e">
        <f t="shared" si="1"/>
        <v>#N/A</v>
      </c>
      <c r="H42" s="38" t="e">
        <f t="shared" si="2"/>
        <v>#N/A</v>
      </c>
      <c r="I42" s="38">
        <f t="shared" si="4"/>
        <v>0</v>
      </c>
      <c r="J42" s="39">
        <f t="shared" si="3"/>
        <v>0</v>
      </c>
      <c r="K42" s="40">
        <f t="shared" si="5"/>
        <v>0</v>
      </c>
      <c r="L42" s="18"/>
      <c r="M42" s="18"/>
      <c r="N42" s="18"/>
    </row>
    <row r="43" spans="1:14" ht="21" x14ac:dyDescent="0.35">
      <c r="A43" s="31"/>
      <c r="B43" s="32"/>
      <c r="C43" s="33"/>
      <c r="D43" s="34"/>
      <c r="E43" s="35"/>
      <c r="F43" s="36" t="e">
        <f t="shared" si="0"/>
        <v>#N/A</v>
      </c>
      <c r="G43" s="37" t="e">
        <f t="shared" si="1"/>
        <v>#N/A</v>
      </c>
      <c r="H43" s="38" t="e">
        <f t="shared" si="2"/>
        <v>#N/A</v>
      </c>
      <c r="I43" s="38">
        <f t="shared" si="4"/>
        <v>0</v>
      </c>
      <c r="J43" s="39">
        <f t="shared" si="3"/>
        <v>0</v>
      </c>
      <c r="K43" s="40">
        <f t="shared" si="5"/>
        <v>0</v>
      </c>
      <c r="L43" s="18"/>
      <c r="M43" s="18"/>
      <c r="N43" s="18"/>
    </row>
    <row r="44" spans="1:14" ht="21" x14ac:dyDescent="0.35">
      <c r="A44" s="31"/>
      <c r="B44" s="32"/>
      <c r="C44" s="33"/>
      <c r="D44" s="34"/>
      <c r="E44" s="35"/>
      <c r="F44" s="36" t="e">
        <f t="shared" si="0"/>
        <v>#N/A</v>
      </c>
      <c r="G44" s="37" t="e">
        <f t="shared" si="1"/>
        <v>#N/A</v>
      </c>
      <c r="H44" s="38" t="e">
        <f t="shared" si="2"/>
        <v>#N/A</v>
      </c>
      <c r="I44" s="38">
        <f t="shared" si="4"/>
        <v>0</v>
      </c>
      <c r="J44" s="39">
        <f t="shared" si="3"/>
        <v>0</v>
      </c>
      <c r="K44" s="40">
        <f t="shared" si="5"/>
        <v>0</v>
      </c>
      <c r="L44" s="18"/>
      <c r="M44" s="18"/>
      <c r="N44" s="18"/>
    </row>
    <row r="45" spans="1:14" ht="21" x14ac:dyDescent="0.35">
      <c r="A45" s="31"/>
      <c r="B45" s="32"/>
      <c r="C45" s="33"/>
      <c r="D45" s="34"/>
      <c r="E45" s="35"/>
      <c r="F45" s="36" t="e">
        <f t="shared" si="0"/>
        <v>#N/A</v>
      </c>
      <c r="G45" s="37" t="e">
        <f t="shared" si="1"/>
        <v>#N/A</v>
      </c>
      <c r="H45" s="38" t="e">
        <f t="shared" si="2"/>
        <v>#N/A</v>
      </c>
      <c r="I45" s="38">
        <f t="shared" si="4"/>
        <v>0</v>
      </c>
      <c r="J45" s="39">
        <f t="shared" si="3"/>
        <v>0</v>
      </c>
      <c r="K45" s="40">
        <f t="shared" si="5"/>
        <v>0</v>
      </c>
      <c r="L45" s="18"/>
      <c r="M45" s="18"/>
      <c r="N45" s="18"/>
    </row>
    <row r="46" spans="1:14" ht="21" x14ac:dyDescent="0.35">
      <c r="A46" s="31"/>
      <c r="B46" s="32"/>
      <c r="C46" s="33"/>
      <c r="D46" s="34"/>
      <c r="E46" s="35"/>
      <c r="F46" s="36" t="e">
        <f t="shared" si="0"/>
        <v>#N/A</v>
      </c>
      <c r="G46" s="37" t="e">
        <f t="shared" si="1"/>
        <v>#N/A</v>
      </c>
      <c r="H46" s="38" t="e">
        <f t="shared" si="2"/>
        <v>#N/A</v>
      </c>
      <c r="I46" s="38">
        <f t="shared" si="4"/>
        <v>0</v>
      </c>
      <c r="J46" s="39">
        <f t="shared" si="3"/>
        <v>0</v>
      </c>
      <c r="K46" s="40">
        <f t="shared" si="5"/>
        <v>0</v>
      </c>
      <c r="L46" s="18"/>
      <c r="M46" s="18"/>
      <c r="N46" s="18"/>
    </row>
    <row r="47" spans="1:14" ht="21" x14ac:dyDescent="0.35">
      <c r="A47" s="31"/>
      <c r="B47" s="32"/>
      <c r="C47" s="33"/>
      <c r="D47" s="34"/>
      <c r="E47" s="35"/>
      <c r="F47" s="36" t="e">
        <f t="shared" si="0"/>
        <v>#N/A</v>
      </c>
      <c r="G47" s="37" t="e">
        <f t="shared" si="1"/>
        <v>#N/A</v>
      </c>
      <c r="H47" s="38" t="e">
        <f t="shared" si="2"/>
        <v>#N/A</v>
      </c>
      <c r="I47" s="38">
        <f t="shared" si="4"/>
        <v>0</v>
      </c>
      <c r="J47" s="39">
        <f t="shared" si="3"/>
        <v>0</v>
      </c>
      <c r="K47" s="40">
        <f t="shared" si="5"/>
        <v>0</v>
      </c>
      <c r="L47" s="18"/>
      <c r="M47" s="18"/>
      <c r="N47" s="18"/>
    </row>
    <row r="48" spans="1:14" ht="21" x14ac:dyDescent="0.35">
      <c r="A48" s="31"/>
      <c r="B48" s="32"/>
      <c r="C48" s="33"/>
      <c r="D48" s="34"/>
      <c r="E48" s="35"/>
      <c r="F48" s="36" t="e">
        <f t="shared" si="0"/>
        <v>#N/A</v>
      </c>
      <c r="G48" s="37" t="e">
        <f t="shared" si="1"/>
        <v>#N/A</v>
      </c>
      <c r="H48" s="38" t="e">
        <f t="shared" si="2"/>
        <v>#N/A</v>
      </c>
      <c r="I48" s="38">
        <f t="shared" si="4"/>
        <v>0</v>
      </c>
      <c r="J48" s="39">
        <f t="shared" si="3"/>
        <v>0</v>
      </c>
      <c r="K48" s="40">
        <f t="shared" si="5"/>
        <v>0</v>
      </c>
      <c r="L48" s="18"/>
      <c r="M48" s="18"/>
      <c r="N48" s="18"/>
    </row>
    <row r="49" spans="1:14" ht="21" x14ac:dyDescent="0.35">
      <c r="A49" s="31"/>
      <c r="B49" s="32"/>
      <c r="C49" s="33"/>
      <c r="D49" s="34"/>
      <c r="E49" s="35"/>
      <c r="F49" s="36" t="e">
        <f t="shared" si="0"/>
        <v>#N/A</v>
      </c>
      <c r="G49" s="37" t="e">
        <f t="shared" si="1"/>
        <v>#N/A</v>
      </c>
      <c r="H49" s="38" t="e">
        <f t="shared" si="2"/>
        <v>#N/A</v>
      </c>
      <c r="I49" s="38">
        <f t="shared" si="4"/>
        <v>0</v>
      </c>
      <c r="J49" s="39">
        <f t="shared" si="3"/>
        <v>0</v>
      </c>
      <c r="K49" s="40">
        <f t="shared" si="5"/>
        <v>0</v>
      </c>
      <c r="L49" s="18"/>
      <c r="M49" s="18"/>
      <c r="N49" s="18"/>
    </row>
    <row r="50" spans="1:14" ht="21.75" thickBot="1" x14ac:dyDescent="0.4">
      <c r="A50" s="31"/>
      <c r="B50" s="32"/>
      <c r="C50" s="33"/>
      <c r="D50" s="34"/>
      <c r="E50" s="35"/>
      <c r="F50" s="36" t="e">
        <f t="shared" si="0"/>
        <v>#N/A</v>
      </c>
      <c r="G50" s="37" t="e">
        <f t="shared" si="1"/>
        <v>#N/A</v>
      </c>
      <c r="H50" s="38" t="e">
        <f t="shared" si="2"/>
        <v>#N/A</v>
      </c>
      <c r="I50" s="38">
        <f t="shared" si="4"/>
        <v>0</v>
      </c>
      <c r="J50" s="39">
        <f t="shared" si="3"/>
        <v>0</v>
      </c>
      <c r="K50" s="40">
        <f t="shared" si="5"/>
        <v>0</v>
      </c>
      <c r="L50" s="18"/>
      <c r="M50" s="18"/>
      <c r="N50" s="18"/>
    </row>
    <row r="51" spans="1:14" ht="27" thickBot="1" x14ac:dyDescent="0.45">
      <c r="A51" s="21"/>
      <c r="B51" s="22"/>
      <c r="C51" s="22"/>
      <c r="D51" s="26">
        <f>COUNTIF($D$11:$D$50,"ja")</f>
        <v>0</v>
      </c>
      <c r="E51" s="22"/>
      <c r="F51" s="22"/>
      <c r="G51" s="22"/>
      <c r="H51" s="25" t="e">
        <f>SUM(H11:H50)</f>
        <v>#N/A</v>
      </c>
      <c r="I51" s="25">
        <f>SUM(I11:I50)</f>
        <v>0</v>
      </c>
      <c r="J51" s="23">
        <f>SUM(J11:J50)</f>
        <v>0</v>
      </c>
      <c r="K51" s="24">
        <f>SUM(K11:K50)</f>
        <v>0</v>
      </c>
      <c r="L51" s="18"/>
      <c r="M51" s="18"/>
      <c r="N51" s="18"/>
    </row>
    <row r="52" spans="1:14" ht="21" x14ac:dyDescent="0.35">
      <c r="A52" s="29" t="s">
        <v>11</v>
      </c>
      <c r="B52" s="18"/>
      <c r="C52" s="18"/>
      <c r="D52" s="18"/>
      <c r="E52" s="19"/>
      <c r="F52" s="19"/>
      <c r="G52" s="19"/>
      <c r="H52" s="19"/>
      <c r="I52" s="19"/>
      <c r="J52" s="18"/>
      <c r="K52" s="20"/>
      <c r="L52" s="18"/>
      <c r="M52" s="18"/>
      <c r="N52" s="18"/>
    </row>
    <row r="53" spans="1:14" ht="21" x14ac:dyDescent="0.3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1:14" ht="21" x14ac:dyDescent="0.35">
      <c r="A54" s="27" t="s">
        <v>6</v>
      </c>
      <c r="B54" s="60"/>
      <c r="C54" s="60"/>
      <c r="D54" s="18"/>
      <c r="E54" s="27" t="s">
        <v>9</v>
      </c>
      <c r="F54" s="62"/>
      <c r="G54" s="62"/>
      <c r="H54" s="62"/>
      <c r="I54" s="30"/>
      <c r="J54" s="27"/>
      <c r="K54" s="27"/>
      <c r="L54" s="18"/>
      <c r="M54" s="18"/>
      <c r="N54" s="18"/>
    </row>
    <row r="55" spans="1:14" ht="21" x14ac:dyDescent="0.3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1:14" ht="21" x14ac:dyDescent="0.35">
      <c r="A56" s="18" t="s">
        <v>14</v>
      </c>
    </row>
    <row r="57" spans="1:14" s="1" customFormat="1" ht="15.75" x14ac:dyDescent="0.25">
      <c r="B57" s="5"/>
      <c r="C57" s="5"/>
      <c r="D57" s="5"/>
      <c r="E57" s="5"/>
      <c r="F57" s="5"/>
      <c r="G57" s="5"/>
      <c r="H57" s="5"/>
      <c r="I57" s="5"/>
      <c r="J57" s="61"/>
      <c r="K57" s="61"/>
    </row>
    <row r="58" spans="1:14" s="1" customFormat="1" ht="15.75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4" s="1" customFormat="1" ht="15.7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4" s="1" customFormat="1" ht="15.7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4" s="1" customFormat="1" ht="15.75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4" s="1" customFormat="1" ht="15.7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4" s="1" customFormat="1" ht="15.7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4" s="1" customFormat="1" ht="15.75" x14ac:dyDescent="0.25">
      <c r="A64" s="7"/>
      <c r="B64" s="8"/>
      <c r="C64" s="7"/>
      <c r="D64" s="7"/>
      <c r="E64" s="8"/>
      <c r="F64" s="8"/>
      <c r="G64" s="8"/>
      <c r="H64" s="8"/>
      <c r="I64" s="8"/>
      <c r="J64" s="7"/>
      <c r="K64" s="8"/>
    </row>
    <row r="65" spans="1:11" s="1" customFormat="1" ht="15.75" x14ac:dyDescent="0.25">
      <c r="A65" s="7"/>
      <c r="B65" s="8"/>
      <c r="C65" s="7"/>
      <c r="D65" s="7"/>
      <c r="E65" s="8"/>
      <c r="F65" s="8"/>
      <c r="G65" s="8"/>
      <c r="H65" s="8"/>
      <c r="I65" s="8"/>
      <c r="J65" s="7"/>
      <c r="K65" s="8"/>
    </row>
    <row r="66" spans="1:11" s="1" customFormat="1" ht="15.75" x14ac:dyDescent="0.25">
      <c r="A66" s="7"/>
      <c r="B66" s="8"/>
      <c r="C66" s="7"/>
      <c r="D66" s="7"/>
      <c r="E66" s="8"/>
      <c r="F66" s="8"/>
      <c r="G66" s="8"/>
      <c r="H66" s="8"/>
      <c r="I66" s="8"/>
      <c r="J66" s="7"/>
      <c r="K66" s="8"/>
    </row>
    <row r="67" spans="1:11" s="1" customFormat="1" ht="15.75" x14ac:dyDescent="0.25">
      <c r="A67" s="7"/>
      <c r="B67" s="8"/>
      <c r="C67" s="7"/>
      <c r="D67" s="7"/>
      <c r="E67" s="8"/>
      <c r="F67" s="8"/>
      <c r="G67" s="8"/>
      <c r="H67" s="8"/>
      <c r="I67" s="8"/>
      <c r="J67" s="7"/>
      <c r="K67" s="8"/>
    </row>
    <row r="68" spans="1:11" s="1" customFormat="1" ht="15.7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s="1" customFormat="1" ht="15.7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s="1" customFormat="1" ht="15.7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s="1" customFormat="1" ht="15.75" x14ac:dyDescent="0.25">
      <c r="A71" s="4"/>
      <c r="B71" s="9"/>
      <c r="C71" s="9"/>
      <c r="D71" s="9"/>
      <c r="E71" s="5"/>
      <c r="F71" s="5"/>
      <c r="G71" s="5"/>
      <c r="H71" s="5"/>
      <c r="I71" s="5"/>
      <c r="J71" s="9"/>
      <c r="K71" s="9"/>
    </row>
    <row r="72" spans="1:11" s="1" customFormat="1" ht="15.75" x14ac:dyDescent="0.25">
      <c r="A72" s="2"/>
      <c r="B72" s="10"/>
      <c r="C72" s="10"/>
      <c r="D72" s="10"/>
      <c r="E72" s="2"/>
      <c r="F72" s="2"/>
      <c r="G72" s="2"/>
      <c r="H72" s="2"/>
      <c r="I72" s="2"/>
      <c r="J72" s="11"/>
      <c r="K72" s="11"/>
    </row>
    <row r="73" spans="1:11" s="1" customFormat="1" ht="15.75" x14ac:dyDescent="0.25">
      <c r="A73" s="3"/>
      <c r="B73" s="10"/>
      <c r="C73" s="10"/>
      <c r="D73" s="10"/>
      <c r="E73" s="2"/>
      <c r="F73" s="2"/>
      <c r="G73" s="2"/>
      <c r="H73" s="2"/>
      <c r="I73" s="2"/>
      <c r="J73" s="11"/>
      <c r="K73" s="11"/>
    </row>
    <row r="74" spans="1:11" s="1" customFormat="1" ht="15.75" x14ac:dyDescent="0.25">
      <c r="A74" s="3"/>
      <c r="B74" s="10"/>
      <c r="C74" s="10"/>
      <c r="D74" s="10"/>
      <c r="E74" s="2"/>
      <c r="F74" s="2"/>
      <c r="G74" s="2"/>
      <c r="H74" s="2"/>
      <c r="I74" s="2"/>
      <c r="J74" s="11"/>
      <c r="K74" s="11"/>
    </row>
    <row r="75" spans="1:11" s="1" customFormat="1" ht="15.75" x14ac:dyDescent="0.25">
      <c r="A75" s="3"/>
      <c r="B75" s="10"/>
      <c r="C75" s="10"/>
      <c r="D75" s="10"/>
      <c r="E75" s="2"/>
      <c r="F75" s="2"/>
      <c r="G75" s="2"/>
      <c r="H75" s="2"/>
      <c r="I75" s="2"/>
      <c r="J75" s="11"/>
      <c r="K75" s="11"/>
    </row>
    <row r="76" spans="1:11" s="1" customFormat="1" ht="15.75" x14ac:dyDescent="0.25">
      <c r="A76" s="2"/>
      <c r="B76" s="10"/>
      <c r="C76" s="10"/>
      <c r="D76" s="10"/>
      <c r="E76" s="2"/>
      <c r="F76" s="2"/>
      <c r="G76" s="2"/>
      <c r="H76" s="2"/>
      <c r="I76" s="2"/>
      <c r="J76" s="11"/>
      <c r="K76" s="11"/>
    </row>
    <row r="77" spans="1:11" s="1" customFormat="1" ht="15.75" x14ac:dyDescent="0.25">
      <c r="A77" s="3"/>
      <c r="B77" s="10"/>
      <c r="C77" s="10"/>
      <c r="D77" s="10"/>
      <c r="E77" s="2"/>
      <c r="F77" s="2"/>
      <c r="G77" s="2"/>
      <c r="H77" s="2"/>
      <c r="I77" s="2"/>
      <c r="J77" s="11"/>
      <c r="K77" s="11"/>
    </row>
    <row r="78" spans="1:11" s="1" customFormat="1" ht="15.75" x14ac:dyDescent="0.25">
      <c r="A78" s="3"/>
      <c r="B78" s="10"/>
      <c r="C78" s="10"/>
      <c r="D78" s="10"/>
      <c r="E78" s="2"/>
      <c r="F78" s="2"/>
      <c r="G78" s="2"/>
      <c r="H78" s="2"/>
      <c r="I78" s="2"/>
      <c r="J78" s="11"/>
      <c r="K78" s="11"/>
    </row>
    <row r="79" spans="1:11" s="1" customFormat="1" ht="15.75" x14ac:dyDescent="0.25">
      <c r="A79" s="3"/>
      <c r="B79" s="10"/>
      <c r="C79" s="10"/>
      <c r="D79" s="10"/>
      <c r="E79" s="2"/>
      <c r="F79" s="2"/>
      <c r="G79" s="2"/>
      <c r="H79" s="2"/>
      <c r="I79" s="2"/>
      <c r="J79" s="11"/>
      <c r="K79" s="11"/>
    </row>
    <row r="80" spans="1:11" s="1" customFormat="1" ht="15.75" x14ac:dyDescent="0.25">
      <c r="A80" s="2"/>
      <c r="B80" s="10"/>
      <c r="C80" s="10"/>
      <c r="D80" s="10"/>
      <c r="E80" s="2"/>
      <c r="F80" s="2"/>
      <c r="G80" s="2"/>
      <c r="H80" s="2"/>
      <c r="I80" s="2"/>
      <c r="J80" s="11"/>
      <c r="K80" s="11"/>
    </row>
    <row r="81" spans="1:11" s="1" customFormat="1" ht="15.75" x14ac:dyDescent="0.25">
      <c r="A81" s="3"/>
      <c r="B81" s="10"/>
      <c r="C81" s="10"/>
      <c r="D81" s="10"/>
      <c r="E81" s="2"/>
      <c r="F81" s="2"/>
      <c r="G81" s="2"/>
      <c r="H81" s="2"/>
      <c r="I81" s="2"/>
      <c r="J81" s="11"/>
      <c r="K81" s="11"/>
    </row>
    <row r="82" spans="1:11" s="1" customFormat="1" ht="15.75" x14ac:dyDescent="0.25">
      <c r="A82" s="3"/>
      <c r="B82" s="10"/>
      <c r="C82" s="10"/>
      <c r="D82" s="10"/>
      <c r="E82" s="2"/>
      <c r="F82" s="2"/>
      <c r="G82" s="2"/>
      <c r="H82" s="2"/>
      <c r="I82" s="2"/>
      <c r="J82" s="11"/>
      <c r="K82" s="11"/>
    </row>
    <row r="83" spans="1:11" s="1" customFormat="1" ht="15.75" x14ac:dyDescent="0.25">
      <c r="A83" s="3"/>
      <c r="B83" s="10"/>
      <c r="C83" s="10"/>
      <c r="D83" s="10"/>
      <c r="E83" s="2"/>
      <c r="F83" s="2"/>
      <c r="G83" s="2"/>
      <c r="H83" s="2"/>
      <c r="I83" s="2"/>
      <c r="J83" s="11"/>
      <c r="K83" s="11"/>
    </row>
    <row r="84" spans="1:11" s="1" customFormat="1" ht="15.75" x14ac:dyDescent="0.25">
      <c r="A84" s="2"/>
      <c r="B84" s="10"/>
      <c r="C84" s="10"/>
      <c r="D84" s="10"/>
      <c r="E84" s="2"/>
      <c r="F84" s="2"/>
      <c r="G84" s="2"/>
      <c r="H84" s="2"/>
      <c r="I84" s="2"/>
      <c r="J84" s="11"/>
      <c r="K84" s="11"/>
    </row>
    <row r="85" spans="1:11" s="1" customFormat="1" ht="15.75" x14ac:dyDescent="0.25">
      <c r="A85" s="3"/>
      <c r="B85" s="10"/>
      <c r="C85" s="10"/>
      <c r="D85" s="10"/>
      <c r="E85" s="2"/>
      <c r="F85" s="2"/>
      <c r="G85" s="2"/>
      <c r="H85" s="2"/>
      <c r="I85" s="2"/>
      <c r="J85" s="11"/>
      <c r="K85" s="11"/>
    </row>
    <row r="86" spans="1:11" s="1" customFormat="1" ht="15.75" x14ac:dyDescent="0.25">
      <c r="A86" s="3"/>
      <c r="B86" s="10"/>
      <c r="C86" s="10"/>
      <c r="D86" s="10"/>
      <c r="E86" s="2"/>
      <c r="F86" s="2"/>
      <c r="G86" s="2"/>
      <c r="H86" s="2"/>
      <c r="I86" s="2"/>
      <c r="J86" s="11"/>
      <c r="K86" s="11"/>
    </row>
    <row r="87" spans="1:11" s="1" customFormat="1" ht="15.75" x14ac:dyDescent="0.25">
      <c r="A87" s="3"/>
      <c r="B87" s="10"/>
      <c r="C87" s="10"/>
      <c r="D87" s="10"/>
      <c r="E87" s="2"/>
      <c r="F87" s="2"/>
      <c r="G87" s="2"/>
      <c r="H87" s="2"/>
      <c r="I87" s="2"/>
      <c r="J87" s="11"/>
      <c r="K87" s="11"/>
    </row>
    <row r="88" spans="1:11" s="1" customFormat="1" ht="15.75" x14ac:dyDescent="0.25">
      <c r="A88" s="2"/>
      <c r="B88" s="10"/>
      <c r="C88" s="10"/>
      <c r="D88" s="10"/>
      <c r="E88" s="2"/>
      <c r="F88" s="2"/>
      <c r="G88" s="2"/>
      <c r="H88" s="2"/>
      <c r="I88" s="2"/>
      <c r="J88" s="11"/>
      <c r="K88" s="11"/>
    </row>
    <row r="89" spans="1:11" s="1" customFormat="1" ht="15.75" x14ac:dyDescent="0.25">
      <c r="A89" s="3"/>
      <c r="B89" s="10"/>
      <c r="C89" s="10"/>
      <c r="D89" s="10"/>
      <c r="E89" s="2"/>
      <c r="F89" s="2"/>
      <c r="G89" s="2"/>
      <c r="H89" s="2"/>
      <c r="I89" s="2"/>
      <c r="J89" s="11"/>
      <c r="K89" s="11"/>
    </row>
    <row r="90" spans="1:11" ht="15.7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ht="15.7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ht="15.7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ht="15.7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ht="15.7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</sheetData>
  <sheetProtection password="CC36" sheet="1" objects="1" scenarios="1" selectLockedCells="1"/>
  <mergeCells count="18">
    <mergeCell ref="B54:C54"/>
    <mergeCell ref="J57:K57"/>
    <mergeCell ref="F54:H54"/>
    <mergeCell ref="A1:K1"/>
    <mergeCell ref="A2:K2"/>
    <mergeCell ref="A8:A10"/>
    <mergeCell ref="B8:B10"/>
    <mergeCell ref="C8:C10"/>
    <mergeCell ref="H8:H10"/>
    <mergeCell ref="B5:D5"/>
    <mergeCell ref="K8:K10"/>
    <mergeCell ref="B6:D6"/>
    <mergeCell ref="D8:D10"/>
    <mergeCell ref="E8:E10"/>
    <mergeCell ref="J8:J10"/>
    <mergeCell ref="F8:F10"/>
    <mergeCell ref="G8:G10"/>
    <mergeCell ref="I8:I10"/>
  </mergeCells>
  <dataValidations count="3">
    <dataValidation type="whole" allowBlank="1" showErrorMessage="1" errorTitle="Hinweis" error="weniger als 4 Betreuungsstunden - keine Förderung möglich_x000a_mehr als 35 Betreuungsstunden - kontaktieren Sie elementarpaedagogik@vorarlberg.at oder 05574 511 22105" sqref="C11:C50">
      <formula1>4</formula1>
      <formula2>35</formula2>
    </dataValidation>
    <dataValidation type="date" allowBlank="1" showInputMessage="1" showErrorMessage="1" errorTitle="Altersangabe" error="Laut eingegebenem Geburtsdatum ist das Kind zum Stichtag nicht 3-jährig._x000a__x000a_0-2jährige Kinder sowie 4-5-jährige Kinder dürfen nicht aberechnet werden!" sqref="B11:B50">
      <formula1>44076</formula1>
      <formula2>44440</formula2>
    </dataValidation>
    <dataValidation type="whole" operator="greaterThanOrEqual" allowBlank="1" showInputMessage="1" showErrorMessage="1" errorTitle="BETRAG" error="Betrag muss mindestens € 15 sein." sqref="E11:E50">
      <formula1>15</formula1>
    </dataValidation>
  </dataValidations>
  <printOptions horizontalCentered="1"/>
  <pageMargins left="0.31496062992125984" right="0.31496062992125984" top="0.43307086614173229" bottom="0.27559055118110237" header="0.31496062992125984" footer="0.17"/>
  <pageSetup paperSize="9" scale="44" orientation="landscape" r:id="rId1"/>
  <headerFooter>
    <oddFooter>&amp;L&amp;"Calibri,Standard"&amp;12Auskunft: elementarpaedagogik@vorarlberg.at oder +43(0)5574/511-22105&amp;C&amp;"Calibri,Standard"&amp;12&amp;F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42"/>
  <sheetViews>
    <sheetView topLeftCell="B1" workbookViewId="0">
      <selection activeCell="C40" sqref="C40"/>
    </sheetView>
  </sheetViews>
  <sheetFormatPr baseColWidth="10" defaultRowHeight="12.75" x14ac:dyDescent="0.2"/>
  <cols>
    <col min="1" max="1" width="20.5703125" bestFit="1" customWidth="1"/>
    <col min="2" max="2" width="13.5703125" customWidth="1"/>
    <col min="4" max="4" width="14.5703125" customWidth="1"/>
    <col min="7" max="7" width="12.140625" customWidth="1"/>
  </cols>
  <sheetData>
    <row r="6" spans="1:16" ht="13.5" thickBot="1" x14ac:dyDescent="0.25">
      <c r="A6" s="47" t="s">
        <v>27</v>
      </c>
      <c r="J6" s="47" t="s">
        <v>28</v>
      </c>
    </row>
    <row r="7" spans="1:16" ht="13.5" customHeight="1" x14ac:dyDescent="0.2">
      <c r="A7" s="68" t="s">
        <v>16</v>
      </c>
      <c r="B7" s="68" t="s">
        <v>26</v>
      </c>
      <c r="C7" s="68" t="s">
        <v>24</v>
      </c>
      <c r="D7" s="68" t="s">
        <v>17</v>
      </c>
      <c r="E7" s="68" t="s">
        <v>18</v>
      </c>
      <c r="F7" s="68" t="s">
        <v>19</v>
      </c>
      <c r="G7" s="68" t="s">
        <v>25</v>
      </c>
      <c r="J7" s="68" t="s">
        <v>16</v>
      </c>
      <c r="K7" s="68" t="s">
        <v>26</v>
      </c>
      <c r="L7" s="68" t="s">
        <v>24</v>
      </c>
      <c r="M7" s="68" t="s">
        <v>17</v>
      </c>
      <c r="N7" s="68" t="s">
        <v>18</v>
      </c>
      <c r="O7" s="68" t="s">
        <v>19</v>
      </c>
      <c r="P7" s="68" t="s">
        <v>25</v>
      </c>
    </row>
    <row r="8" spans="1:16" ht="39" customHeight="1" thickBot="1" x14ac:dyDescent="0.25">
      <c r="A8" s="69"/>
      <c r="B8" s="69"/>
      <c r="C8" s="69"/>
      <c r="D8" s="69"/>
      <c r="E8" s="69"/>
      <c r="F8" s="69"/>
      <c r="G8" s="69"/>
      <c r="J8" s="69"/>
      <c r="K8" s="69"/>
      <c r="L8" s="69"/>
      <c r="M8" s="69"/>
      <c r="N8" s="69"/>
      <c r="O8" s="69"/>
      <c r="P8" s="69"/>
    </row>
    <row r="9" spans="1:16" ht="13.5" thickBot="1" x14ac:dyDescent="0.25">
      <c r="A9" s="41">
        <v>2</v>
      </c>
      <c r="B9" s="44">
        <f>ROUND(K9/3,0)</f>
        <v>0</v>
      </c>
      <c r="C9" s="44">
        <f>ROUND(L9/3,0)</f>
        <v>0</v>
      </c>
      <c r="D9" s="44">
        <v>0</v>
      </c>
      <c r="E9" s="44">
        <f>ROUND(N9/3,0)</f>
        <v>0</v>
      </c>
      <c r="F9" s="44">
        <f>E9+D9</f>
        <v>0</v>
      </c>
      <c r="G9" s="44">
        <f>ROUND(P9/3,0)</f>
        <v>0</v>
      </c>
      <c r="J9" s="41">
        <v>2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</row>
    <row r="10" spans="1:16" ht="13.5" thickBot="1" x14ac:dyDescent="0.25">
      <c r="A10" s="41">
        <v>3</v>
      </c>
      <c r="B10" s="44">
        <f t="shared" ref="B10:B42" si="0">ROUND(K10/3,0)</f>
        <v>0</v>
      </c>
      <c r="C10" s="44">
        <f t="shared" ref="C10:C42" si="1">ROUND(L10/3,0)</f>
        <v>0</v>
      </c>
      <c r="D10" s="44">
        <v>0</v>
      </c>
      <c r="E10" s="44">
        <f t="shared" ref="E10:E42" si="2">ROUND(N10/3,0)</f>
        <v>0</v>
      </c>
      <c r="F10" s="44">
        <f t="shared" ref="F10:F42" si="3">E10+D10</f>
        <v>0</v>
      </c>
      <c r="G10" s="44">
        <f t="shared" ref="G10:G42" si="4">ROUND(P10/3,0)</f>
        <v>0</v>
      </c>
      <c r="J10" s="41">
        <v>3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</row>
    <row r="11" spans="1:16" ht="13.5" thickBot="1" x14ac:dyDescent="0.25">
      <c r="A11" s="41">
        <v>4</v>
      </c>
      <c r="B11" s="44">
        <f t="shared" si="0"/>
        <v>15</v>
      </c>
      <c r="C11" s="44">
        <f t="shared" si="1"/>
        <v>0</v>
      </c>
      <c r="D11" s="44">
        <f t="shared" ref="D11:D42" si="5">B11-C11</f>
        <v>15</v>
      </c>
      <c r="E11" s="44">
        <f t="shared" si="2"/>
        <v>3</v>
      </c>
      <c r="F11" s="44">
        <f t="shared" si="3"/>
        <v>18</v>
      </c>
      <c r="G11" s="44">
        <f t="shared" si="4"/>
        <v>18</v>
      </c>
      <c r="J11" s="41">
        <v>4</v>
      </c>
      <c r="K11" s="44">
        <v>45</v>
      </c>
      <c r="L11" s="44">
        <v>0</v>
      </c>
      <c r="M11" s="44">
        <v>45</v>
      </c>
      <c r="N11" s="44">
        <v>9</v>
      </c>
      <c r="O11" s="44">
        <v>54</v>
      </c>
      <c r="P11" s="44">
        <v>54</v>
      </c>
    </row>
    <row r="12" spans="1:16" ht="13.5" thickBot="1" x14ac:dyDescent="0.25">
      <c r="A12" s="42">
        <v>5</v>
      </c>
      <c r="B12" s="48">
        <f t="shared" si="0"/>
        <v>15</v>
      </c>
      <c r="C12" s="48">
        <f t="shared" si="1"/>
        <v>0</v>
      </c>
      <c r="D12" s="48">
        <f t="shared" si="5"/>
        <v>15</v>
      </c>
      <c r="E12" s="48">
        <f t="shared" si="2"/>
        <v>9</v>
      </c>
      <c r="F12" s="48">
        <f t="shared" si="3"/>
        <v>24</v>
      </c>
      <c r="G12" s="48">
        <f t="shared" si="4"/>
        <v>24</v>
      </c>
      <c r="J12" s="42">
        <v>5</v>
      </c>
      <c r="K12" s="45">
        <v>45</v>
      </c>
      <c r="L12" s="45">
        <v>0</v>
      </c>
      <c r="M12" s="45">
        <v>45</v>
      </c>
      <c r="N12" s="45">
        <v>27</v>
      </c>
      <c r="O12" s="45">
        <v>72</v>
      </c>
      <c r="P12" s="45">
        <v>72</v>
      </c>
    </row>
    <row r="13" spans="1:16" ht="13.5" thickBot="1" x14ac:dyDescent="0.25">
      <c r="A13" s="41">
        <v>6</v>
      </c>
      <c r="B13" s="44">
        <f t="shared" si="0"/>
        <v>15</v>
      </c>
      <c r="C13" s="44">
        <f t="shared" si="1"/>
        <v>0</v>
      </c>
      <c r="D13" s="44">
        <f t="shared" si="5"/>
        <v>15</v>
      </c>
      <c r="E13" s="44">
        <f t="shared" si="2"/>
        <v>13</v>
      </c>
      <c r="F13" s="44">
        <f t="shared" si="3"/>
        <v>28</v>
      </c>
      <c r="G13" s="44">
        <f t="shared" si="4"/>
        <v>28</v>
      </c>
      <c r="J13" s="41">
        <v>6</v>
      </c>
      <c r="K13" s="44">
        <v>45</v>
      </c>
      <c r="L13" s="44">
        <v>0</v>
      </c>
      <c r="M13" s="44">
        <v>45</v>
      </c>
      <c r="N13" s="44">
        <v>40</v>
      </c>
      <c r="O13" s="44">
        <v>85</v>
      </c>
      <c r="P13" s="44">
        <v>85</v>
      </c>
    </row>
    <row r="14" spans="1:16" ht="13.5" thickBot="1" x14ac:dyDescent="0.25">
      <c r="A14" s="41">
        <v>7</v>
      </c>
      <c r="B14" s="44">
        <f t="shared" si="0"/>
        <v>15</v>
      </c>
      <c r="C14" s="44">
        <f t="shared" si="1"/>
        <v>0</v>
      </c>
      <c r="D14" s="44">
        <f t="shared" si="5"/>
        <v>15</v>
      </c>
      <c r="E14" s="44">
        <f t="shared" si="2"/>
        <v>16</v>
      </c>
      <c r="F14" s="44">
        <f t="shared" si="3"/>
        <v>31</v>
      </c>
      <c r="G14" s="44">
        <f t="shared" si="4"/>
        <v>31</v>
      </c>
      <c r="J14" s="41">
        <v>7</v>
      </c>
      <c r="K14" s="44">
        <v>45</v>
      </c>
      <c r="L14" s="44">
        <v>0</v>
      </c>
      <c r="M14" s="44">
        <v>45</v>
      </c>
      <c r="N14" s="44">
        <v>48</v>
      </c>
      <c r="O14" s="44">
        <v>93</v>
      </c>
      <c r="P14" s="44">
        <v>93</v>
      </c>
    </row>
    <row r="15" spans="1:16" ht="13.5" thickBot="1" x14ac:dyDescent="0.25">
      <c r="A15" s="41">
        <v>8</v>
      </c>
      <c r="B15" s="44">
        <f t="shared" si="0"/>
        <v>15</v>
      </c>
      <c r="C15" s="44">
        <f t="shared" si="1"/>
        <v>0</v>
      </c>
      <c r="D15" s="44">
        <f t="shared" si="5"/>
        <v>15</v>
      </c>
      <c r="E15" s="44">
        <f t="shared" si="2"/>
        <v>19</v>
      </c>
      <c r="F15" s="44">
        <f t="shared" si="3"/>
        <v>34</v>
      </c>
      <c r="G15" s="44">
        <f t="shared" si="4"/>
        <v>34</v>
      </c>
      <c r="J15" s="41">
        <v>8</v>
      </c>
      <c r="K15" s="44">
        <v>45</v>
      </c>
      <c r="L15" s="44">
        <v>0</v>
      </c>
      <c r="M15" s="44">
        <v>45</v>
      </c>
      <c r="N15" s="44">
        <v>58</v>
      </c>
      <c r="O15" s="44">
        <v>103</v>
      </c>
      <c r="P15" s="44">
        <v>103</v>
      </c>
    </row>
    <row r="16" spans="1:16" ht="13.5" thickBot="1" x14ac:dyDescent="0.25">
      <c r="A16" s="41">
        <v>9</v>
      </c>
      <c r="B16" s="44">
        <f t="shared" si="0"/>
        <v>15</v>
      </c>
      <c r="C16" s="44">
        <f t="shared" si="1"/>
        <v>0</v>
      </c>
      <c r="D16" s="44">
        <f t="shared" si="5"/>
        <v>15</v>
      </c>
      <c r="E16" s="44">
        <f t="shared" si="2"/>
        <v>22</v>
      </c>
      <c r="F16" s="44">
        <f t="shared" si="3"/>
        <v>37</v>
      </c>
      <c r="G16" s="44">
        <f t="shared" si="4"/>
        <v>37</v>
      </c>
      <c r="J16" s="41">
        <v>9</v>
      </c>
      <c r="K16" s="44">
        <v>45</v>
      </c>
      <c r="L16" s="44">
        <v>0</v>
      </c>
      <c r="M16" s="44">
        <v>45</v>
      </c>
      <c r="N16" s="44">
        <v>66</v>
      </c>
      <c r="O16" s="44">
        <v>111</v>
      </c>
      <c r="P16" s="44">
        <v>111</v>
      </c>
    </row>
    <row r="17" spans="1:16" ht="13.5" thickBot="1" x14ac:dyDescent="0.25">
      <c r="A17" s="41">
        <v>10</v>
      </c>
      <c r="B17" s="44">
        <f t="shared" si="0"/>
        <v>15</v>
      </c>
      <c r="C17" s="44">
        <f t="shared" si="1"/>
        <v>0</v>
      </c>
      <c r="D17" s="44">
        <f t="shared" si="5"/>
        <v>15</v>
      </c>
      <c r="E17" s="44">
        <f t="shared" si="2"/>
        <v>25</v>
      </c>
      <c r="F17" s="44">
        <f t="shared" si="3"/>
        <v>40</v>
      </c>
      <c r="G17" s="44">
        <f t="shared" si="4"/>
        <v>40</v>
      </c>
      <c r="J17" s="41">
        <v>10</v>
      </c>
      <c r="K17" s="44">
        <v>45</v>
      </c>
      <c r="L17" s="44">
        <v>0</v>
      </c>
      <c r="M17" s="44">
        <v>45</v>
      </c>
      <c r="N17" s="44">
        <v>74</v>
      </c>
      <c r="O17" s="44">
        <v>119</v>
      </c>
      <c r="P17" s="44">
        <v>119</v>
      </c>
    </row>
    <row r="18" spans="1:16" ht="13.5" thickBot="1" x14ac:dyDescent="0.25">
      <c r="A18" s="41">
        <v>11</v>
      </c>
      <c r="B18" s="44">
        <f t="shared" si="0"/>
        <v>15</v>
      </c>
      <c r="C18" s="44">
        <f t="shared" si="1"/>
        <v>0</v>
      </c>
      <c r="D18" s="44">
        <f t="shared" si="5"/>
        <v>15</v>
      </c>
      <c r="E18" s="44">
        <f t="shared" si="2"/>
        <v>29</v>
      </c>
      <c r="F18" s="44">
        <f t="shared" si="3"/>
        <v>44</v>
      </c>
      <c r="G18" s="44">
        <f t="shared" si="4"/>
        <v>44</v>
      </c>
      <c r="J18" s="41">
        <v>11</v>
      </c>
      <c r="K18" s="44">
        <v>45</v>
      </c>
      <c r="L18" s="44">
        <v>0</v>
      </c>
      <c r="M18" s="44">
        <v>45</v>
      </c>
      <c r="N18" s="44">
        <v>87</v>
      </c>
      <c r="O18" s="44">
        <v>132</v>
      </c>
      <c r="P18" s="44">
        <v>132</v>
      </c>
    </row>
    <row r="19" spans="1:16" ht="13.5" thickBot="1" x14ac:dyDescent="0.25">
      <c r="A19" s="41">
        <v>12</v>
      </c>
      <c r="B19" s="44">
        <f t="shared" si="0"/>
        <v>15</v>
      </c>
      <c r="C19" s="44">
        <f t="shared" si="1"/>
        <v>0</v>
      </c>
      <c r="D19" s="44">
        <f t="shared" si="5"/>
        <v>15</v>
      </c>
      <c r="E19" s="44">
        <f t="shared" si="2"/>
        <v>32</v>
      </c>
      <c r="F19" s="44">
        <f t="shared" si="3"/>
        <v>47</v>
      </c>
      <c r="G19" s="44">
        <f t="shared" si="4"/>
        <v>47</v>
      </c>
      <c r="J19" s="41">
        <v>12</v>
      </c>
      <c r="K19" s="44">
        <v>45</v>
      </c>
      <c r="L19" s="44">
        <v>0</v>
      </c>
      <c r="M19" s="44">
        <v>45</v>
      </c>
      <c r="N19" s="44">
        <v>96</v>
      </c>
      <c r="O19" s="44">
        <v>141</v>
      </c>
      <c r="P19" s="44">
        <v>141</v>
      </c>
    </row>
    <row r="20" spans="1:16" ht="13.5" thickBot="1" x14ac:dyDescent="0.25">
      <c r="A20" s="41">
        <v>13</v>
      </c>
      <c r="B20" s="44">
        <f t="shared" si="0"/>
        <v>15</v>
      </c>
      <c r="C20" s="44">
        <f t="shared" si="1"/>
        <v>0</v>
      </c>
      <c r="D20" s="44">
        <f t="shared" si="5"/>
        <v>15</v>
      </c>
      <c r="E20" s="44">
        <f t="shared" si="2"/>
        <v>35</v>
      </c>
      <c r="F20" s="44">
        <f t="shared" si="3"/>
        <v>50</v>
      </c>
      <c r="G20" s="44">
        <f t="shared" si="4"/>
        <v>50</v>
      </c>
      <c r="J20" s="41">
        <v>13</v>
      </c>
      <c r="K20" s="44">
        <v>45</v>
      </c>
      <c r="L20" s="44">
        <v>0</v>
      </c>
      <c r="M20" s="44">
        <v>45</v>
      </c>
      <c r="N20" s="44">
        <v>105</v>
      </c>
      <c r="O20" s="44">
        <v>150</v>
      </c>
      <c r="P20" s="44">
        <v>150</v>
      </c>
    </row>
    <row r="21" spans="1:16" ht="13.5" thickBot="1" x14ac:dyDescent="0.25">
      <c r="A21" s="41">
        <v>14</v>
      </c>
      <c r="B21" s="44">
        <f t="shared" si="0"/>
        <v>15</v>
      </c>
      <c r="C21" s="44">
        <f t="shared" si="1"/>
        <v>0</v>
      </c>
      <c r="D21" s="44">
        <f t="shared" si="5"/>
        <v>15</v>
      </c>
      <c r="E21" s="44">
        <f t="shared" si="2"/>
        <v>37</v>
      </c>
      <c r="F21" s="44">
        <f t="shared" si="3"/>
        <v>52</v>
      </c>
      <c r="G21" s="44">
        <f t="shared" si="4"/>
        <v>52</v>
      </c>
      <c r="J21" s="41">
        <v>14</v>
      </c>
      <c r="K21" s="44">
        <v>45</v>
      </c>
      <c r="L21" s="44">
        <v>0</v>
      </c>
      <c r="M21" s="44">
        <v>45</v>
      </c>
      <c r="N21" s="44">
        <v>112</v>
      </c>
      <c r="O21" s="44">
        <v>157</v>
      </c>
      <c r="P21" s="44">
        <v>157</v>
      </c>
    </row>
    <row r="22" spans="1:16" ht="13.5" thickBot="1" x14ac:dyDescent="0.25">
      <c r="A22" s="42">
        <v>15</v>
      </c>
      <c r="B22" s="48">
        <f t="shared" si="0"/>
        <v>15</v>
      </c>
      <c r="C22" s="48">
        <f t="shared" si="1"/>
        <v>0</v>
      </c>
      <c r="D22" s="48">
        <f t="shared" si="5"/>
        <v>15</v>
      </c>
      <c r="E22" s="48">
        <f t="shared" si="2"/>
        <v>40</v>
      </c>
      <c r="F22" s="48">
        <f t="shared" si="3"/>
        <v>55</v>
      </c>
      <c r="G22" s="48">
        <f t="shared" si="4"/>
        <v>55</v>
      </c>
      <c r="J22" s="42">
        <v>15</v>
      </c>
      <c r="K22" s="46">
        <v>45</v>
      </c>
      <c r="L22" s="45">
        <v>0</v>
      </c>
      <c r="M22" s="45">
        <v>45</v>
      </c>
      <c r="N22" s="45">
        <v>120</v>
      </c>
      <c r="O22" s="45">
        <v>165</v>
      </c>
      <c r="P22" s="45">
        <v>165</v>
      </c>
    </row>
    <row r="23" spans="1:16" ht="13.5" thickBot="1" x14ac:dyDescent="0.25">
      <c r="A23" s="41">
        <v>16</v>
      </c>
      <c r="B23" s="44">
        <f t="shared" si="0"/>
        <v>15</v>
      </c>
      <c r="C23" s="44">
        <f t="shared" si="1"/>
        <v>0</v>
      </c>
      <c r="D23" s="44">
        <f t="shared" si="5"/>
        <v>15</v>
      </c>
      <c r="E23" s="44">
        <f t="shared" si="2"/>
        <v>42</v>
      </c>
      <c r="F23" s="44">
        <f t="shared" si="3"/>
        <v>57</v>
      </c>
      <c r="G23" s="44">
        <f t="shared" si="4"/>
        <v>57</v>
      </c>
      <c r="J23" s="41">
        <v>16</v>
      </c>
      <c r="K23" s="44">
        <v>45</v>
      </c>
      <c r="L23" s="44">
        <v>0</v>
      </c>
      <c r="M23" s="44">
        <v>45</v>
      </c>
      <c r="N23" s="44">
        <v>127</v>
      </c>
      <c r="O23" s="44">
        <v>172</v>
      </c>
      <c r="P23" s="44">
        <v>172</v>
      </c>
    </row>
    <row r="24" spans="1:16" ht="13.5" thickBot="1" x14ac:dyDescent="0.25">
      <c r="A24" s="41">
        <v>17</v>
      </c>
      <c r="B24" s="44">
        <f t="shared" si="0"/>
        <v>15</v>
      </c>
      <c r="C24" s="44">
        <f t="shared" si="1"/>
        <v>0</v>
      </c>
      <c r="D24" s="44">
        <f t="shared" si="5"/>
        <v>15</v>
      </c>
      <c r="E24" s="44">
        <f t="shared" si="2"/>
        <v>46</v>
      </c>
      <c r="F24" s="44">
        <f t="shared" si="3"/>
        <v>61</v>
      </c>
      <c r="G24" s="44">
        <f t="shared" si="4"/>
        <v>61</v>
      </c>
      <c r="J24" s="41">
        <v>17</v>
      </c>
      <c r="K24" s="44">
        <v>45</v>
      </c>
      <c r="L24" s="44">
        <v>0</v>
      </c>
      <c r="M24" s="44">
        <v>45</v>
      </c>
      <c r="N24" s="44">
        <v>139</v>
      </c>
      <c r="O24" s="44">
        <v>184</v>
      </c>
      <c r="P24" s="44">
        <v>184</v>
      </c>
    </row>
    <row r="25" spans="1:16" ht="13.5" thickBot="1" x14ac:dyDescent="0.25">
      <c r="A25" s="41">
        <v>18</v>
      </c>
      <c r="B25" s="44">
        <f t="shared" si="0"/>
        <v>15</v>
      </c>
      <c r="C25" s="44">
        <f t="shared" si="1"/>
        <v>0</v>
      </c>
      <c r="D25" s="44">
        <f t="shared" si="5"/>
        <v>15</v>
      </c>
      <c r="E25" s="44">
        <f t="shared" si="2"/>
        <v>49</v>
      </c>
      <c r="F25" s="44">
        <f t="shared" si="3"/>
        <v>64</v>
      </c>
      <c r="G25" s="44">
        <f t="shared" si="4"/>
        <v>64</v>
      </c>
      <c r="J25" s="41">
        <v>18</v>
      </c>
      <c r="K25" s="44">
        <v>45</v>
      </c>
      <c r="L25" s="44">
        <v>0</v>
      </c>
      <c r="M25" s="44">
        <v>45</v>
      </c>
      <c r="N25" s="44">
        <v>146</v>
      </c>
      <c r="O25" s="44">
        <v>191</v>
      </c>
      <c r="P25" s="44">
        <v>191</v>
      </c>
    </row>
    <row r="26" spans="1:16" ht="13.5" thickBot="1" x14ac:dyDescent="0.25">
      <c r="A26" s="41">
        <v>19</v>
      </c>
      <c r="B26" s="44">
        <f t="shared" si="0"/>
        <v>15</v>
      </c>
      <c r="C26" s="44">
        <f t="shared" si="1"/>
        <v>0</v>
      </c>
      <c r="D26" s="44">
        <f t="shared" si="5"/>
        <v>15</v>
      </c>
      <c r="E26" s="44">
        <f t="shared" si="2"/>
        <v>51</v>
      </c>
      <c r="F26" s="44">
        <f t="shared" si="3"/>
        <v>66</v>
      </c>
      <c r="G26" s="44">
        <f t="shared" si="4"/>
        <v>66</v>
      </c>
      <c r="J26" s="41">
        <v>19</v>
      </c>
      <c r="K26" s="44">
        <v>45</v>
      </c>
      <c r="L26" s="44">
        <v>0</v>
      </c>
      <c r="M26" s="44">
        <v>45</v>
      </c>
      <c r="N26" s="44">
        <v>153</v>
      </c>
      <c r="O26" s="44">
        <v>198</v>
      </c>
      <c r="P26" s="44">
        <v>198</v>
      </c>
    </row>
    <row r="27" spans="1:16" ht="13.5" thickBot="1" x14ac:dyDescent="0.25">
      <c r="A27" s="41">
        <v>20</v>
      </c>
      <c r="B27" s="44">
        <f t="shared" si="0"/>
        <v>15</v>
      </c>
      <c r="C27" s="44">
        <f t="shared" si="1"/>
        <v>0</v>
      </c>
      <c r="D27" s="44">
        <f t="shared" si="5"/>
        <v>15</v>
      </c>
      <c r="E27" s="44">
        <f t="shared" si="2"/>
        <v>55</v>
      </c>
      <c r="F27" s="44">
        <f t="shared" si="3"/>
        <v>70</v>
      </c>
      <c r="G27" s="44">
        <f t="shared" si="4"/>
        <v>70</v>
      </c>
      <c r="J27" s="41">
        <v>20</v>
      </c>
      <c r="K27" s="44">
        <v>45</v>
      </c>
      <c r="L27" s="44">
        <v>0</v>
      </c>
      <c r="M27" s="44">
        <v>45</v>
      </c>
      <c r="N27" s="44">
        <v>165</v>
      </c>
      <c r="O27" s="44">
        <v>210</v>
      </c>
      <c r="P27" s="44">
        <v>210</v>
      </c>
    </row>
    <row r="28" spans="1:16" ht="13.5" thickBot="1" x14ac:dyDescent="0.25">
      <c r="A28" s="41">
        <v>21</v>
      </c>
      <c r="B28" s="44">
        <f t="shared" si="0"/>
        <v>15</v>
      </c>
      <c r="C28" s="44">
        <f t="shared" si="1"/>
        <v>0</v>
      </c>
      <c r="D28" s="44">
        <f t="shared" si="5"/>
        <v>15</v>
      </c>
      <c r="E28" s="44">
        <f t="shared" si="2"/>
        <v>58</v>
      </c>
      <c r="F28" s="44">
        <f t="shared" si="3"/>
        <v>73</v>
      </c>
      <c r="G28" s="44">
        <f t="shared" si="4"/>
        <v>73</v>
      </c>
      <c r="J28" s="41">
        <v>21</v>
      </c>
      <c r="K28" s="44">
        <v>45</v>
      </c>
      <c r="L28" s="44">
        <v>0</v>
      </c>
      <c r="M28" s="44">
        <v>45</v>
      </c>
      <c r="N28" s="44">
        <v>174</v>
      </c>
      <c r="O28" s="44">
        <v>219</v>
      </c>
      <c r="P28" s="44">
        <v>219</v>
      </c>
    </row>
    <row r="29" spans="1:16" ht="13.5" thickBot="1" x14ac:dyDescent="0.25">
      <c r="A29" s="41">
        <v>22</v>
      </c>
      <c r="B29" s="44">
        <f t="shared" si="0"/>
        <v>15</v>
      </c>
      <c r="C29" s="44">
        <f t="shared" si="1"/>
        <v>0</v>
      </c>
      <c r="D29" s="44">
        <f t="shared" si="5"/>
        <v>15</v>
      </c>
      <c r="E29" s="44">
        <f t="shared" si="2"/>
        <v>60</v>
      </c>
      <c r="F29" s="44">
        <f t="shared" si="3"/>
        <v>75</v>
      </c>
      <c r="G29" s="44">
        <f t="shared" si="4"/>
        <v>75</v>
      </c>
      <c r="J29" s="41">
        <v>22</v>
      </c>
      <c r="K29" s="44">
        <v>45</v>
      </c>
      <c r="L29" s="44">
        <v>0</v>
      </c>
      <c r="M29" s="44">
        <v>45</v>
      </c>
      <c r="N29" s="44">
        <v>180</v>
      </c>
      <c r="O29" s="44">
        <v>225</v>
      </c>
      <c r="P29" s="44">
        <v>225</v>
      </c>
    </row>
    <row r="30" spans="1:16" ht="13.5" thickBot="1" x14ac:dyDescent="0.25">
      <c r="A30" s="41">
        <v>23</v>
      </c>
      <c r="B30" s="44">
        <f t="shared" si="0"/>
        <v>15</v>
      </c>
      <c r="C30" s="44">
        <f t="shared" si="1"/>
        <v>0</v>
      </c>
      <c r="D30" s="44">
        <f t="shared" si="5"/>
        <v>15</v>
      </c>
      <c r="E30" s="44">
        <f t="shared" si="2"/>
        <v>62</v>
      </c>
      <c r="F30" s="44">
        <f t="shared" si="3"/>
        <v>77</v>
      </c>
      <c r="G30" s="44">
        <f t="shared" si="4"/>
        <v>77</v>
      </c>
      <c r="J30" s="41">
        <v>23</v>
      </c>
      <c r="K30" s="44">
        <v>45</v>
      </c>
      <c r="L30" s="44">
        <v>0</v>
      </c>
      <c r="M30" s="44">
        <v>45</v>
      </c>
      <c r="N30" s="44">
        <v>187</v>
      </c>
      <c r="O30" s="44">
        <v>232</v>
      </c>
      <c r="P30" s="44">
        <v>232</v>
      </c>
    </row>
    <row r="31" spans="1:16" ht="13.5" thickBot="1" x14ac:dyDescent="0.25">
      <c r="A31" s="41">
        <v>24</v>
      </c>
      <c r="B31" s="44">
        <f t="shared" si="0"/>
        <v>15</v>
      </c>
      <c r="C31" s="44">
        <f t="shared" si="1"/>
        <v>0</v>
      </c>
      <c r="D31" s="44">
        <f t="shared" si="5"/>
        <v>15</v>
      </c>
      <c r="E31" s="44">
        <f t="shared" si="2"/>
        <v>64</v>
      </c>
      <c r="F31" s="44">
        <f t="shared" si="3"/>
        <v>79</v>
      </c>
      <c r="G31" s="44">
        <f t="shared" si="4"/>
        <v>79</v>
      </c>
      <c r="J31" s="41">
        <v>24</v>
      </c>
      <c r="K31" s="44">
        <v>45</v>
      </c>
      <c r="L31" s="44">
        <v>0</v>
      </c>
      <c r="M31" s="44">
        <v>45</v>
      </c>
      <c r="N31" s="44">
        <v>192</v>
      </c>
      <c r="O31" s="44">
        <v>237</v>
      </c>
      <c r="P31" s="44">
        <v>237</v>
      </c>
    </row>
    <row r="32" spans="1:16" ht="13.5" thickBot="1" x14ac:dyDescent="0.25">
      <c r="A32" s="43">
        <v>25</v>
      </c>
      <c r="B32" s="48">
        <f t="shared" si="0"/>
        <v>15</v>
      </c>
      <c r="C32" s="48">
        <f t="shared" si="1"/>
        <v>0</v>
      </c>
      <c r="D32" s="48">
        <f t="shared" si="5"/>
        <v>15</v>
      </c>
      <c r="E32" s="48">
        <f t="shared" si="2"/>
        <v>66</v>
      </c>
      <c r="F32" s="48">
        <f t="shared" si="3"/>
        <v>81</v>
      </c>
      <c r="G32" s="48">
        <f t="shared" si="4"/>
        <v>81</v>
      </c>
      <c r="J32" s="43">
        <v>25</v>
      </c>
      <c r="K32" s="45">
        <v>45</v>
      </c>
      <c r="L32" s="45">
        <v>0</v>
      </c>
      <c r="M32" s="45">
        <v>45</v>
      </c>
      <c r="N32" s="45">
        <v>198</v>
      </c>
      <c r="O32" s="45">
        <v>243</v>
      </c>
      <c r="P32" s="45">
        <v>243</v>
      </c>
    </row>
    <row r="33" spans="1:16" ht="13.5" thickBot="1" x14ac:dyDescent="0.25">
      <c r="A33" s="41">
        <v>26</v>
      </c>
      <c r="B33" s="44">
        <f t="shared" si="0"/>
        <v>16</v>
      </c>
      <c r="C33" s="44">
        <f t="shared" si="1"/>
        <v>0</v>
      </c>
      <c r="D33" s="44">
        <f t="shared" si="5"/>
        <v>16</v>
      </c>
      <c r="E33" s="44">
        <f t="shared" si="2"/>
        <v>65</v>
      </c>
      <c r="F33" s="44">
        <f t="shared" si="3"/>
        <v>81</v>
      </c>
      <c r="G33" s="44">
        <f t="shared" si="4"/>
        <v>81</v>
      </c>
      <c r="J33" s="41">
        <v>26</v>
      </c>
      <c r="K33" s="44">
        <v>49</v>
      </c>
      <c r="L33" s="44">
        <v>1</v>
      </c>
      <c r="M33" s="44">
        <v>60</v>
      </c>
      <c r="N33" s="44">
        <v>194</v>
      </c>
      <c r="O33" s="44">
        <v>254</v>
      </c>
      <c r="P33" s="44">
        <v>243</v>
      </c>
    </row>
    <row r="34" spans="1:16" ht="13.5" thickBot="1" x14ac:dyDescent="0.25">
      <c r="A34" s="41">
        <v>27</v>
      </c>
      <c r="B34" s="44">
        <f t="shared" si="0"/>
        <v>17</v>
      </c>
      <c r="C34" s="44">
        <f t="shared" si="1"/>
        <v>1</v>
      </c>
      <c r="D34" s="44">
        <f t="shared" si="5"/>
        <v>16</v>
      </c>
      <c r="E34" s="44">
        <f t="shared" si="2"/>
        <v>64</v>
      </c>
      <c r="F34" s="44">
        <f t="shared" si="3"/>
        <v>80</v>
      </c>
      <c r="G34" s="44">
        <f t="shared" si="4"/>
        <v>81</v>
      </c>
      <c r="J34" s="41">
        <v>27</v>
      </c>
      <c r="K34" s="44">
        <v>52</v>
      </c>
      <c r="L34" s="44">
        <v>2</v>
      </c>
      <c r="M34" s="44">
        <v>71</v>
      </c>
      <c r="N34" s="44">
        <v>191</v>
      </c>
      <c r="O34" s="44">
        <v>262</v>
      </c>
      <c r="P34" s="44">
        <v>243</v>
      </c>
    </row>
    <row r="35" spans="1:16" ht="13.5" thickBot="1" x14ac:dyDescent="0.25">
      <c r="A35" s="41">
        <v>28</v>
      </c>
      <c r="B35" s="44">
        <f t="shared" si="0"/>
        <v>18</v>
      </c>
      <c r="C35" s="44">
        <f t="shared" si="1"/>
        <v>1</v>
      </c>
      <c r="D35" s="44">
        <f t="shared" si="5"/>
        <v>17</v>
      </c>
      <c r="E35" s="44">
        <f t="shared" si="2"/>
        <v>63</v>
      </c>
      <c r="F35" s="44">
        <f t="shared" si="3"/>
        <v>80</v>
      </c>
      <c r="G35" s="44">
        <f t="shared" si="4"/>
        <v>81</v>
      </c>
      <c r="J35" s="41">
        <v>28</v>
      </c>
      <c r="K35" s="44">
        <v>55</v>
      </c>
      <c r="L35" s="44">
        <v>3</v>
      </c>
      <c r="M35" s="44">
        <v>81</v>
      </c>
      <c r="N35" s="44">
        <v>188</v>
      </c>
      <c r="O35" s="44">
        <v>269</v>
      </c>
      <c r="P35" s="44">
        <v>243</v>
      </c>
    </row>
    <row r="36" spans="1:16" ht="13.5" thickBot="1" x14ac:dyDescent="0.25">
      <c r="A36" s="41">
        <v>29</v>
      </c>
      <c r="B36" s="44">
        <f t="shared" si="0"/>
        <v>19</v>
      </c>
      <c r="C36" s="44">
        <f t="shared" si="1"/>
        <v>1</v>
      </c>
      <c r="D36" s="44">
        <f t="shared" si="5"/>
        <v>18</v>
      </c>
      <c r="E36" s="44">
        <f t="shared" si="2"/>
        <v>62</v>
      </c>
      <c r="F36" s="44">
        <f t="shared" si="3"/>
        <v>80</v>
      </c>
      <c r="G36" s="44">
        <f t="shared" si="4"/>
        <v>81</v>
      </c>
      <c r="J36" s="41">
        <v>29</v>
      </c>
      <c r="K36" s="44">
        <v>58</v>
      </c>
      <c r="L36" s="44">
        <v>4</v>
      </c>
      <c r="M36" s="44">
        <v>91</v>
      </c>
      <c r="N36" s="44">
        <v>185</v>
      </c>
      <c r="O36" s="44">
        <v>276</v>
      </c>
      <c r="P36" s="44">
        <v>243</v>
      </c>
    </row>
    <row r="37" spans="1:16" ht="13.5" thickBot="1" x14ac:dyDescent="0.25">
      <c r="A37" s="41">
        <v>30</v>
      </c>
      <c r="B37" s="44">
        <f t="shared" si="0"/>
        <v>21</v>
      </c>
      <c r="C37" s="44">
        <f t="shared" si="1"/>
        <v>2</v>
      </c>
      <c r="D37" s="44">
        <f t="shared" si="5"/>
        <v>19</v>
      </c>
      <c r="E37" s="44">
        <f t="shared" si="2"/>
        <v>60</v>
      </c>
      <c r="F37" s="44">
        <f t="shared" si="3"/>
        <v>79</v>
      </c>
      <c r="G37" s="44">
        <f t="shared" si="4"/>
        <v>81</v>
      </c>
      <c r="J37" s="41">
        <v>30</v>
      </c>
      <c r="K37" s="44">
        <v>63</v>
      </c>
      <c r="L37" s="44">
        <v>5</v>
      </c>
      <c r="M37" s="44">
        <v>100</v>
      </c>
      <c r="N37" s="44">
        <v>180</v>
      </c>
      <c r="O37" s="44">
        <v>280</v>
      </c>
      <c r="P37" s="44">
        <v>243</v>
      </c>
    </row>
    <row r="38" spans="1:16" ht="13.5" thickBot="1" x14ac:dyDescent="0.25">
      <c r="A38" s="41">
        <v>31</v>
      </c>
      <c r="B38" s="44">
        <f t="shared" si="0"/>
        <v>22</v>
      </c>
      <c r="C38" s="44">
        <f t="shared" si="1"/>
        <v>2</v>
      </c>
      <c r="D38" s="44">
        <f t="shared" si="5"/>
        <v>20</v>
      </c>
      <c r="E38" s="44">
        <f t="shared" si="2"/>
        <v>59</v>
      </c>
      <c r="F38" s="44">
        <f t="shared" si="3"/>
        <v>79</v>
      </c>
      <c r="G38" s="44">
        <f t="shared" si="4"/>
        <v>81</v>
      </c>
      <c r="J38" s="41">
        <v>31</v>
      </c>
      <c r="K38" s="44">
        <v>66</v>
      </c>
      <c r="L38" s="44">
        <v>6</v>
      </c>
      <c r="M38" s="44">
        <v>110</v>
      </c>
      <c r="N38" s="44">
        <v>177</v>
      </c>
      <c r="O38" s="44">
        <v>287</v>
      </c>
      <c r="P38" s="44">
        <v>243</v>
      </c>
    </row>
    <row r="39" spans="1:16" ht="13.5" thickBot="1" x14ac:dyDescent="0.25">
      <c r="A39" s="41">
        <v>32</v>
      </c>
      <c r="B39" s="44">
        <f t="shared" si="0"/>
        <v>23</v>
      </c>
      <c r="C39" s="44">
        <f t="shared" si="1"/>
        <v>2</v>
      </c>
      <c r="D39" s="44">
        <f t="shared" si="5"/>
        <v>21</v>
      </c>
      <c r="E39" s="44">
        <f t="shared" si="2"/>
        <v>58</v>
      </c>
      <c r="F39" s="44">
        <f t="shared" si="3"/>
        <v>79</v>
      </c>
      <c r="G39" s="44">
        <f t="shared" si="4"/>
        <v>81</v>
      </c>
      <c r="J39" s="41">
        <v>32</v>
      </c>
      <c r="K39" s="44">
        <v>69</v>
      </c>
      <c r="L39" s="44">
        <v>7</v>
      </c>
      <c r="M39" s="44">
        <v>120</v>
      </c>
      <c r="N39" s="44">
        <v>174</v>
      </c>
      <c r="O39" s="44">
        <v>294</v>
      </c>
      <c r="P39" s="44">
        <v>243</v>
      </c>
    </row>
    <row r="40" spans="1:16" ht="13.5" thickBot="1" x14ac:dyDescent="0.25">
      <c r="A40" s="41">
        <v>33</v>
      </c>
      <c r="B40" s="44">
        <f t="shared" si="0"/>
        <v>24</v>
      </c>
      <c r="C40" s="44">
        <f t="shared" si="1"/>
        <v>3</v>
      </c>
      <c r="D40" s="44">
        <f t="shared" si="5"/>
        <v>21</v>
      </c>
      <c r="E40" s="44">
        <f t="shared" si="2"/>
        <v>57</v>
      </c>
      <c r="F40" s="44">
        <f t="shared" si="3"/>
        <v>78</v>
      </c>
      <c r="G40" s="44">
        <f t="shared" si="4"/>
        <v>81</v>
      </c>
      <c r="J40" s="41">
        <v>33</v>
      </c>
      <c r="K40" s="44">
        <v>72</v>
      </c>
      <c r="L40" s="44">
        <v>8</v>
      </c>
      <c r="M40" s="44">
        <v>130</v>
      </c>
      <c r="N40" s="44">
        <v>171</v>
      </c>
      <c r="O40" s="44">
        <v>301</v>
      </c>
      <c r="P40" s="44">
        <v>243</v>
      </c>
    </row>
    <row r="41" spans="1:16" ht="13.5" thickBot="1" x14ac:dyDescent="0.25">
      <c r="A41" s="41">
        <v>34</v>
      </c>
      <c r="B41" s="44">
        <f t="shared" si="0"/>
        <v>26</v>
      </c>
      <c r="C41" s="44">
        <f t="shared" si="1"/>
        <v>3</v>
      </c>
      <c r="D41" s="44">
        <f t="shared" si="5"/>
        <v>23</v>
      </c>
      <c r="E41" s="44">
        <f t="shared" si="2"/>
        <v>55</v>
      </c>
      <c r="F41" s="44">
        <f t="shared" si="3"/>
        <v>78</v>
      </c>
      <c r="G41" s="44">
        <f t="shared" si="4"/>
        <v>81</v>
      </c>
      <c r="J41" s="41">
        <v>34</v>
      </c>
      <c r="K41" s="44">
        <v>77</v>
      </c>
      <c r="L41" s="44">
        <v>9</v>
      </c>
      <c r="M41" s="44">
        <v>139</v>
      </c>
      <c r="N41" s="44">
        <v>166</v>
      </c>
      <c r="O41" s="44">
        <v>305</v>
      </c>
      <c r="P41" s="44">
        <v>243</v>
      </c>
    </row>
    <row r="42" spans="1:16" ht="13.5" thickBot="1" x14ac:dyDescent="0.25">
      <c r="A42" s="43">
        <v>35</v>
      </c>
      <c r="B42" s="48">
        <f t="shared" si="0"/>
        <v>27</v>
      </c>
      <c r="C42" s="48">
        <f t="shared" si="1"/>
        <v>3</v>
      </c>
      <c r="D42" s="48">
        <f t="shared" si="5"/>
        <v>24</v>
      </c>
      <c r="E42" s="48">
        <f t="shared" si="2"/>
        <v>54</v>
      </c>
      <c r="F42" s="48">
        <f t="shared" si="3"/>
        <v>78</v>
      </c>
      <c r="G42" s="48">
        <f t="shared" si="4"/>
        <v>81</v>
      </c>
      <c r="J42" s="43">
        <v>35</v>
      </c>
      <c r="K42" s="45">
        <v>80</v>
      </c>
      <c r="L42" s="45">
        <v>10</v>
      </c>
      <c r="M42" s="45">
        <v>149</v>
      </c>
      <c r="N42" s="45">
        <v>163</v>
      </c>
      <c r="O42" s="45">
        <v>312</v>
      </c>
      <c r="P42" s="45">
        <v>243</v>
      </c>
    </row>
  </sheetData>
  <sheetProtection password="CC36" sheet="1" objects="1" scenarios="1" selectLockedCells="1"/>
  <mergeCells count="14">
    <mergeCell ref="P7:P8"/>
    <mergeCell ref="J7:J8"/>
    <mergeCell ref="K7:K8"/>
    <mergeCell ref="L7:L8"/>
    <mergeCell ref="M7:M8"/>
    <mergeCell ref="N7:N8"/>
    <mergeCell ref="O7:O8"/>
    <mergeCell ref="G7:G8"/>
    <mergeCell ref="A7:A8"/>
    <mergeCell ref="B7:B8"/>
    <mergeCell ref="C7:C8"/>
    <mergeCell ref="D7:D8"/>
    <mergeCell ref="E7:E8"/>
    <mergeCell ref="F7:F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Kinderliste</vt:lpstr>
      <vt:lpstr>Daten</vt:lpstr>
      <vt:lpstr>Berechnungsblatt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bawb</dc:creator>
  <cp:lastModifiedBy>Bereiter Christoph</cp:lastModifiedBy>
  <cp:lastPrinted>2020-06-08T06:41:13Z</cp:lastPrinted>
  <dcterms:created xsi:type="dcterms:W3CDTF">2008-06-16T10:09:22Z</dcterms:created>
  <dcterms:modified xsi:type="dcterms:W3CDTF">2024-10-17T12:41:37Z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ELAK@1.1001:replyreference">
    <vt:lpwstr/>
  </property>
  <property fmtid="{D5CDD505-2E9C-101B-9397-08002B2CF9AE}" pid="3" name="FSC#VORARLBERGCFG@15.1700:BusinessData30">
    <vt:lpwstr/>
  </property>
  <property fmtid="{D5CDD505-2E9C-101B-9397-08002B2CF9AE}" pid="4" name="FSC#VORARLBERGCFG@15.1700:BusinessData29">
    <vt:lpwstr/>
  </property>
  <property fmtid="{D5CDD505-2E9C-101B-9397-08002B2CF9AE}" pid="5" name="FSC#VORARLBERGCFG@15.1700:BusinessData28">
    <vt:lpwstr/>
  </property>
  <property fmtid="{D5CDD505-2E9C-101B-9397-08002B2CF9AE}" pid="6" name="FSC#VORARLBERGCFG@15.1700:BusinessData27">
    <vt:lpwstr/>
  </property>
  <property fmtid="{D5CDD505-2E9C-101B-9397-08002B2CF9AE}" pid="7" name="FSC#VORARLBERGCFG@15.1700:BusinessData26">
    <vt:lpwstr/>
  </property>
  <property fmtid="{D5CDD505-2E9C-101B-9397-08002B2CF9AE}" pid="8" name="FSC#VORARLBERGCFG@15.1700:BusinessData25">
    <vt:lpwstr/>
  </property>
  <property fmtid="{D5CDD505-2E9C-101B-9397-08002B2CF9AE}" pid="9" name="FSC#VORARLBERGCFG@15.1700:BusinessData24">
    <vt:lpwstr/>
  </property>
  <property fmtid="{D5CDD505-2E9C-101B-9397-08002B2CF9AE}" pid="10" name="FSC#VORARLBERGCFG@15.1700:BusinessData23">
    <vt:lpwstr/>
  </property>
  <property fmtid="{D5CDD505-2E9C-101B-9397-08002B2CF9AE}" pid="11" name="FSC#VORARLBERGCFG@15.1700:BusinessData22">
    <vt:lpwstr/>
  </property>
  <property fmtid="{D5CDD505-2E9C-101B-9397-08002B2CF9AE}" pid="12" name="FSC#VORARLBERGCFG@15.1700:BusinessData21">
    <vt:lpwstr/>
  </property>
  <property fmtid="{D5CDD505-2E9C-101B-9397-08002B2CF9AE}" pid="13" name="FSC#VORARLBERGCFG@15.1700:BusinessData20">
    <vt:lpwstr/>
  </property>
  <property fmtid="{D5CDD505-2E9C-101B-9397-08002B2CF9AE}" pid="14" name="FSC#VORARLBERGCFG@15.1700:BusinessData19">
    <vt:lpwstr/>
  </property>
  <property fmtid="{D5CDD505-2E9C-101B-9397-08002B2CF9AE}" pid="15" name="FSC#VORARLBERGCFG@15.1700:BusinessData18">
    <vt:lpwstr/>
  </property>
  <property fmtid="{D5CDD505-2E9C-101B-9397-08002B2CF9AE}" pid="16" name="FSC#VORARLBERGCFG@15.1700:BusinessData17">
    <vt:lpwstr/>
  </property>
  <property fmtid="{D5CDD505-2E9C-101B-9397-08002B2CF9AE}" pid="17" name="FSC#VORARLBERGCFG@15.1700:BusinessData16">
    <vt:lpwstr/>
  </property>
  <property fmtid="{D5CDD505-2E9C-101B-9397-08002B2CF9AE}" pid="18" name="FSC#VORARLBERGCFG@15.1700:BusinessData15">
    <vt:lpwstr/>
  </property>
  <property fmtid="{D5CDD505-2E9C-101B-9397-08002B2CF9AE}" pid="19" name="FSC#VORARLBERGCFG@15.1700:BusinessData14">
    <vt:lpwstr/>
  </property>
  <property fmtid="{D5CDD505-2E9C-101B-9397-08002B2CF9AE}" pid="20" name="FSC#VORARLBERGCFG@15.1700:BusinessData13">
    <vt:lpwstr/>
  </property>
  <property fmtid="{D5CDD505-2E9C-101B-9397-08002B2CF9AE}" pid="21" name="FSC#VORARLBERGCFG@15.1700:BusinessData12">
    <vt:lpwstr/>
  </property>
  <property fmtid="{D5CDD505-2E9C-101B-9397-08002B2CF9AE}" pid="22" name="FSC#VORARLBERGCFG@15.1700:BusinessData11">
    <vt:lpwstr/>
  </property>
  <property fmtid="{D5CDD505-2E9C-101B-9397-08002B2CF9AE}" pid="23" name="FSC#VORARLBERGCFG@15.1700:RoleFunction">
    <vt:lpwstr/>
  </property>
  <property fmtid="{D5CDD505-2E9C-101B-9397-08002B2CF9AE}" pid="24" name="FSC#VORARLBERGCFG@15.1700:SubFileForeignDate">
    <vt:lpwstr/>
  </property>
  <property fmtid="{D5CDD505-2E9C-101B-9397-08002B2CF9AE}" pid="25" name="FSC#VORARLBERGCFG@15.1700:DepartmentHousenumberOnly">
    <vt:lpwstr/>
  </property>
  <property fmtid="{D5CDD505-2E9C-101B-9397-08002B2CF9AE}" pid="26" name="FSC#VORARLBERGCFG@15.1700:LocationParcelNumbers">
    <vt:lpwstr/>
  </property>
  <property fmtid="{D5CDD505-2E9C-101B-9397-08002B2CF9AE}" pid="27" name="FSC#FSCFOLIO@1.1001:docpropproject">
    <vt:lpwstr/>
  </property>
  <property fmtid="{D5CDD505-2E9C-101B-9397-08002B2CF9AE}" pid="28" name="FSC#COOSYSTEM@1.1:Container">
    <vt:lpwstr>COO.1000.3210.8.4660597</vt:lpwstr>
  </property>
  <property fmtid="{D5CDD505-2E9C-101B-9397-08002B2CF9AE}" pid="29" name="FSC#ATSTATECFG@1.1001:ExternalFile">
    <vt:lpwstr>Bezug: </vt:lpwstr>
  </property>
  <property fmtid="{D5CDD505-2E9C-101B-9397-08002B2CF9AE}" pid="30" name="FSC#ATPRECONFIG@1.1001:ChargePreview">
    <vt:lpwstr/>
  </property>
  <property fmtid="{D5CDD505-2E9C-101B-9397-08002B2CF9AE}" pid="31" name="FSC#CCAPRECONFIG@15.1001:AddrSozialversicherungsnummer">
    <vt:lpwstr/>
  </property>
  <property fmtid="{D5CDD505-2E9C-101B-9397-08002B2CF9AE}" pid="32" name="FSC#CCAPRECONFIG@15.1001:AddrFirmenbuchnummer">
    <vt:lpwstr/>
  </property>
  <property fmtid="{D5CDD505-2E9C-101B-9397-08002B2CF9AE}" pid="33" name="FSC#CCAPRECONFIG@15.1001:AddrGeburtstag">
    <vt:lpwstr/>
  </property>
  <property fmtid="{D5CDD505-2E9C-101B-9397-08002B2CF9AE}" pid="34" name="FSC#CCAPRECONFIG@15.1001:AddrTelefonnummer">
    <vt:lpwstr/>
  </property>
  <property fmtid="{D5CDD505-2E9C-101B-9397-08002B2CF9AE}" pid="35" name="FSC#CCAPRECONFIG@15.1001:AddrFunktionsbezeichnung">
    <vt:lpwstr/>
  </property>
  <property fmtid="{D5CDD505-2E9C-101B-9397-08002B2CF9AE}" pid="36" name="FSC#CCAPRECONFIG@15.1001:AddrBerufstitel">
    <vt:lpwstr/>
  </property>
  <property fmtid="{D5CDD505-2E9C-101B-9397-08002B2CF9AE}" pid="37" name="FSC#CCAPRECONFIG@15.1001:AddrZiel">
    <vt:lpwstr/>
  </property>
  <property fmtid="{D5CDD505-2E9C-101B-9397-08002B2CF9AE}" pid="38" name="FSC#CCAPRECONFIG@15.1001:AddrRechtsform">
    <vt:lpwstr/>
  </property>
  <property fmtid="{D5CDD505-2E9C-101B-9397-08002B2CF9AE}" pid="39" name="FSC#CCAPRECONFIG@15.1001:AddrKategorie">
    <vt:lpwstr/>
  </property>
  <property fmtid="{D5CDD505-2E9C-101B-9397-08002B2CF9AE}" pid="40" name="FSC#CCAPRECONFIG@15.1001:AddrPostalischeAdresse">
    <vt:lpwstr/>
  </property>
  <property fmtid="{D5CDD505-2E9C-101B-9397-08002B2CF9AE}" pid="41" name="FSC#CCAPRECONFIG@15.1001:AddrName_Zeile_3">
    <vt:lpwstr/>
  </property>
  <property fmtid="{D5CDD505-2E9C-101B-9397-08002B2CF9AE}" pid="42" name="FSC#CCAPRECONFIG@15.1001:AddrName_Zeile_2">
    <vt:lpwstr/>
  </property>
  <property fmtid="{D5CDD505-2E9C-101B-9397-08002B2CF9AE}" pid="43" name="FSC#CCAPRECONFIG@15.1001:AddrAbschriftsbemerkung">
    <vt:lpwstr/>
  </property>
  <property fmtid="{D5CDD505-2E9C-101B-9397-08002B2CF9AE}" pid="44" name="FSC#CCAPRECONFIG@15.1001:AddrOrganisationskurzname">
    <vt:lpwstr/>
  </property>
  <property fmtid="{D5CDD505-2E9C-101B-9397-08002B2CF9AE}" pid="45" name="FSC#CCAPRECONFIG@15.1001:AddrOrganisationsname">
    <vt:lpwstr/>
  </property>
  <property fmtid="{D5CDD505-2E9C-101B-9397-08002B2CF9AE}" pid="46" name="FSC#CCAPRECONFIG@15.1001:AddrFax">
    <vt:lpwstr/>
  </property>
  <property fmtid="{D5CDD505-2E9C-101B-9397-08002B2CF9AE}" pid="47" name="FSC#CCAPRECONFIG@15.1001:AddrAdresse">
    <vt:lpwstr/>
  </property>
  <property fmtid="{D5CDD505-2E9C-101B-9397-08002B2CF9AE}" pid="48" name="FSC#CCAPRECONFIG@15.1001:AddrEmail">
    <vt:lpwstr/>
  </property>
  <property fmtid="{D5CDD505-2E9C-101B-9397-08002B2CF9AE}" pid="49" name="FSC#CCAPRECONFIG@15.1001:AddrLand">
    <vt:lpwstr/>
  </property>
  <property fmtid="{D5CDD505-2E9C-101B-9397-08002B2CF9AE}" pid="50" name="FSC#CCAPRECONFIG@15.1001:AddrOrt">
    <vt:lpwstr/>
  </property>
  <property fmtid="{D5CDD505-2E9C-101B-9397-08002B2CF9AE}" pid="51" name="FSC#CCAPRECONFIG@15.1001:AddrPostleitzahl">
    <vt:lpwstr/>
  </property>
  <property fmtid="{D5CDD505-2E9C-101B-9397-08002B2CF9AE}" pid="52" name="FSC#CCAPRECONFIG@15.1001:AddrPostfach">
    <vt:lpwstr/>
  </property>
  <property fmtid="{D5CDD505-2E9C-101B-9397-08002B2CF9AE}" pid="53" name="FSC#CCAPRECONFIG@15.1001:AddrTuer">
    <vt:lpwstr/>
  </property>
  <property fmtid="{D5CDD505-2E9C-101B-9397-08002B2CF9AE}" pid="54" name="FSC#CCAPRECONFIG@15.1001:AddrStock">
    <vt:lpwstr/>
  </property>
  <property fmtid="{D5CDD505-2E9C-101B-9397-08002B2CF9AE}" pid="55" name="FSC#CCAPRECONFIG@15.1001:AddrStiege">
    <vt:lpwstr/>
  </property>
  <property fmtid="{D5CDD505-2E9C-101B-9397-08002B2CF9AE}" pid="56" name="FSC#CCAPRECONFIG@15.1001:AddrHausnummer">
    <vt:lpwstr/>
  </property>
  <property fmtid="{D5CDD505-2E9C-101B-9397-08002B2CF9AE}" pid="57" name="FSC#CCAPRECONFIG@15.1001:AddrStrasse">
    <vt:lpwstr/>
  </property>
  <property fmtid="{D5CDD505-2E9C-101B-9397-08002B2CF9AE}" pid="58" name="FSC#CCAPRECONFIG@15.1001:AddrGeschlecht">
    <vt:lpwstr/>
  </property>
  <property fmtid="{D5CDD505-2E9C-101B-9397-08002B2CF9AE}" pid="59" name="FSC#CCAPRECONFIG@15.1001:AddrzH">
    <vt:lpwstr/>
  </property>
  <property fmtid="{D5CDD505-2E9C-101B-9397-08002B2CF9AE}" pid="60" name="FSC#CCAPRECONFIG@15.1001:AddrNachname">
    <vt:lpwstr/>
  </property>
  <property fmtid="{D5CDD505-2E9C-101B-9397-08002B2CF9AE}" pid="61" name="FSC#CCAPRECONFIG@15.1001:AddrVorname">
    <vt:lpwstr/>
  </property>
  <property fmtid="{D5CDD505-2E9C-101B-9397-08002B2CF9AE}" pid="62" name="FSC#CCAPRECONFIG@15.1001:AddrNachgestellter_Titel">
    <vt:lpwstr/>
  </property>
  <property fmtid="{D5CDD505-2E9C-101B-9397-08002B2CF9AE}" pid="63" name="FSC#CCAPRECONFIG@15.1001:AddrTitel">
    <vt:lpwstr/>
  </property>
  <property fmtid="{D5CDD505-2E9C-101B-9397-08002B2CF9AE}" pid="64" name="FSC#CCAPRECONFIG@15.1001:AddrAnrede">
    <vt:lpwstr/>
  </property>
  <property fmtid="{D5CDD505-2E9C-101B-9397-08002B2CF9AE}" pid="65" name="FSC#ATSTATECFG@1.1001:BankName">
    <vt:lpwstr/>
  </property>
  <property fmtid="{D5CDD505-2E9C-101B-9397-08002B2CF9AE}" pid="66" name="FSC#ATSTATECFG@1.1001:BankAccountBIC">
    <vt:lpwstr/>
  </property>
  <property fmtid="{D5CDD505-2E9C-101B-9397-08002B2CF9AE}" pid="67" name="FSC#ATSTATECFG@1.1001:BankAccountIBAN">
    <vt:lpwstr/>
  </property>
  <property fmtid="{D5CDD505-2E9C-101B-9397-08002B2CF9AE}" pid="68" name="FSC#ATSTATECFG@1.1001:BankAccountID">
    <vt:lpwstr/>
  </property>
  <property fmtid="{D5CDD505-2E9C-101B-9397-08002B2CF9AE}" pid="69" name="FSC#ATSTATECFG@1.1001:BankInstitute">
    <vt:lpwstr/>
  </property>
  <property fmtid="{D5CDD505-2E9C-101B-9397-08002B2CF9AE}" pid="70" name="FSC#ATSTATECFG@1.1001:BankAccountOwner">
    <vt:lpwstr/>
  </property>
  <property fmtid="{D5CDD505-2E9C-101B-9397-08002B2CF9AE}" pid="71" name="FSC#ATSTATECFG@1.1001:BankAccount">
    <vt:lpwstr/>
  </property>
  <property fmtid="{D5CDD505-2E9C-101B-9397-08002B2CF9AE}" pid="72" name="FSC#ATSTATECFG@1.1001:ApprovedSignature">
    <vt:lpwstr/>
  </property>
  <property fmtid="{D5CDD505-2E9C-101B-9397-08002B2CF9AE}" pid="73" name="FSC#ATSTATECFG@1.1001:Clause">
    <vt:lpwstr/>
  </property>
  <property fmtid="{D5CDD505-2E9C-101B-9397-08002B2CF9AE}" pid="74" name="FSC#ATSTATECFG@1.1001:SubfileReference">
    <vt:lpwstr>IIa-360.00-7/2019-4-109</vt:lpwstr>
  </property>
  <property fmtid="{D5CDD505-2E9C-101B-9397-08002B2CF9AE}" pid="75" name="FSC#ATSTATECFG@1.1001:DepartmentUID">
    <vt:lpwstr/>
  </property>
  <property fmtid="{D5CDD505-2E9C-101B-9397-08002B2CF9AE}" pid="76" name="FSC#ATSTATECFG@1.1001:DepartmentDVR">
    <vt:lpwstr/>
  </property>
  <property fmtid="{D5CDD505-2E9C-101B-9397-08002B2CF9AE}" pid="77" name="FSC#ATSTATECFG@1.1001:DepartmentStreet">
    <vt:lpwstr>Römerstraße 15</vt:lpwstr>
  </property>
  <property fmtid="{D5CDD505-2E9C-101B-9397-08002B2CF9AE}" pid="78" name="FSC#ATSTATECFG@1.1001:DepartmentCity">
    <vt:lpwstr>Bregenz</vt:lpwstr>
  </property>
  <property fmtid="{D5CDD505-2E9C-101B-9397-08002B2CF9AE}" pid="79" name="FSC#ATSTATECFG@1.1001:DepartmentCountry">
    <vt:lpwstr/>
  </property>
  <property fmtid="{D5CDD505-2E9C-101B-9397-08002B2CF9AE}" pid="80" name="FSC#ATSTATECFG@1.1001:DepartmentZipCode">
    <vt:lpwstr>6900</vt:lpwstr>
  </property>
  <property fmtid="{D5CDD505-2E9C-101B-9397-08002B2CF9AE}" pid="81" name="FSC#ATSTATECFG@1.1001:SubfileSubject">
    <vt:lpwstr>Abrechnungsformulare 3-jährigen-Förderung 2024/25</vt:lpwstr>
  </property>
  <property fmtid="{D5CDD505-2E9C-101B-9397-08002B2CF9AE}" pid="82" name="FSC#ATSTATECFG@1.1001:SubfileDate">
    <vt:lpwstr>05.02.2024</vt:lpwstr>
  </property>
  <property fmtid="{D5CDD505-2E9C-101B-9397-08002B2CF9AE}" pid="83" name="FSC#ATSTATECFG@1.1001:DepartmentEmail">
    <vt:lpwstr>land@vorarlberg.at</vt:lpwstr>
  </property>
  <property fmtid="{D5CDD505-2E9C-101B-9397-08002B2CF9AE}" pid="84" name="FSC#ATSTATECFG@1.1001:DepartmentFax">
    <vt:lpwstr>+43(0)5574/511-920095</vt:lpwstr>
  </property>
  <property fmtid="{D5CDD505-2E9C-101B-9397-08002B2CF9AE}" pid="85" name="FSC#ATSTATECFG@1.1001:AgentPhone">
    <vt:lpwstr>22144</vt:lpwstr>
  </property>
  <property fmtid="{D5CDD505-2E9C-101B-9397-08002B2CF9AE}" pid="86" name="FSC#ATSTATECFG@1.1001:Agent">
    <vt:lpwstr>Bianca Geppert</vt:lpwstr>
  </property>
  <property fmtid="{D5CDD505-2E9C-101B-9397-08002B2CF9AE}" pid="87" name="FSC#ATSTATECFG@1.1001:Office">
    <vt:lpwstr/>
  </property>
  <property fmtid="{D5CDD505-2E9C-101B-9397-08002B2CF9AE}" pid="88" name="FSC#ELAKGOV@1.1001:PersonalSubjAddress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SurName">
    <vt:lpwstr/>
  </property>
  <property fmtid="{D5CDD505-2E9C-101B-9397-08002B2CF9AE}" pid="91" name="FSC#ELAKGOV@1.1001:PersonalSubjFirstName">
    <vt:lpwstr/>
  </property>
  <property fmtid="{D5CDD505-2E9C-101B-9397-08002B2CF9AE}" pid="92" name="FSC#ELAKGOV@1.1001:PersonalSubjGender">
    <vt:lpwstr/>
  </property>
  <property fmtid="{D5CDD505-2E9C-101B-9397-08002B2CF9AE}" pid="93" name="FSC#COOELAK@1.1001:CurrentUserEmail">
    <vt:lpwstr>Christoph.Bereiter@Vorarlberg.at</vt:lpwstr>
  </property>
  <property fmtid="{D5CDD505-2E9C-101B-9397-08002B2CF9AE}" pid="94" name="FSC#COOELAK@1.1001:CurrentUserRolePos">
    <vt:lpwstr>Bearbeiter,-in</vt:lpwstr>
  </property>
  <property fmtid="{D5CDD505-2E9C-101B-9397-08002B2CF9AE}" pid="95" name="FSC#COOELAK@1.1001:BaseNumber">
    <vt:lpwstr>IIa-360.00</vt:lpwstr>
  </property>
  <property fmtid="{D5CDD505-2E9C-101B-9397-08002B2CF9AE}" pid="96" name="FSC#COOELAK@1.1001:SettlementApprovedAt">
    <vt:lpwstr/>
  </property>
  <property fmtid="{D5CDD505-2E9C-101B-9397-08002B2CF9AE}" pid="97" name="FSC#COOELAK@1.1001:ExternalDate">
    <vt:lpwstr/>
  </property>
  <property fmtid="{D5CDD505-2E9C-101B-9397-08002B2CF9AE}" pid="98" name="FSC#COOELAK@1.1001:ApproverTitle">
    <vt:lpwstr/>
  </property>
  <property fmtid="{D5CDD505-2E9C-101B-9397-08002B2CF9AE}" pid="99" name="FSC#COOELAK@1.1001:ApproverSurName">
    <vt:lpwstr/>
  </property>
  <property fmtid="{D5CDD505-2E9C-101B-9397-08002B2CF9AE}" pid="100" name="FSC#COOELAK@1.1001:ApproverFirstName">
    <vt:lpwstr/>
  </property>
  <property fmtid="{D5CDD505-2E9C-101B-9397-08002B2CF9AE}" pid="101" name="FSC#COOELAK@1.1001:ProcessResponsibleFax">
    <vt:lpwstr/>
  </property>
  <property fmtid="{D5CDD505-2E9C-101B-9397-08002B2CF9AE}" pid="102" name="FSC#COOELAK@1.1001:ProcessResponsibleMail">
    <vt:lpwstr/>
  </property>
  <property fmtid="{D5CDD505-2E9C-101B-9397-08002B2CF9AE}" pid="103" name="FSC#COOELAK@1.1001:ProcessResponsiblePhone">
    <vt:lpwstr/>
  </property>
  <property fmtid="{D5CDD505-2E9C-101B-9397-08002B2CF9AE}" pid="104" name="FSC#COOELAK@1.1001:ProcessResponsible">
    <vt:lpwstr/>
  </property>
  <property fmtid="{D5CDD505-2E9C-101B-9397-08002B2CF9AE}" pid="105" name="FSC#COOELAK@1.1001:IncomingSubject">
    <vt:lpwstr/>
  </property>
  <property fmtid="{D5CDD505-2E9C-101B-9397-08002B2CF9AE}" pid="106" name="FSC#COOELAK@1.1001:IncomingNumber">
    <vt:lpwstr/>
  </property>
  <property fmtid="{D5CDD505-2E9C-101B-9397-08002B2CF9AE}" pid="107" name="FSC#COOELAK@1.1001:ExternalRef">
    <vt:lpwstr/>
  </property>
  <property fmtid="{D5CDD505-2E9C-101B-9397-08002B2CF9AE}" pid="108" name="FSC#COOELAK@1.1001:FileRefBarCode">
    <vt:lpwstr>*IIa-360.00-7/2019*</vt:lpwstr>
  </property>
  <property fmtid="{D5CDD505-2E9C-101B-9397-08002B2CF9AE}" pid="109" name="FSC#COOELAK@1.1001:RefBarCode">
    <vt:lpwstr>*COO.1000.3210.8.4660592*</vt:lpwstr>
  </property>
  <property fmtid="{D5CDD505-2E9C-101B-9397-08002B2CF9AE}" pid="110" name="FSC#COOELAK@1.1001:ObjBarCode">
    <vt:lpwstr>*COO.1000.3210.8.4660597*</vt:lpwstr>
  </property>
  <property fmtid="{D5CDD505-2E9C-101B-9397-08002B2CF9AE}" pid="111" name="FSC#COOELAK@1.1001:Priority">
    <vt:lpwstr> ()</vt:lpwstr>
  </property>
  <property fmtid="{D5CDD505-2E9C-101B-9397-08002B2CF9AE}" pid="112" name="FSC#COOELAK@1.1001:OU">
    <vt:lpwstr>IIa (Abt. Elementarpädagogik, Schule und Gesellschaft)</vt:lpwstr>
  </property>
  <property fmtid="{D5CDD505-2E9C-101B-9397-08002B2CF9AE}" pid="113" name="FSC#COOELAK@1.1001:CreatedAt">
    <vt:lpwstr>05.02.2024</vt:lpwstr>
  </property>
  <property fmtid="{D5CDD505-2E9C-101B-9397-08002B2CF9AE}" pid="114" name="FSC#COOELAK@1.1001:Department">
    <vt:lpwstr>IIa (Abt. Elementarpädagogik, Schule und Gesellschaft)</vt:lpwstr>
  </property>
  <property fmtid="{D5CDD505-2E9C-101B-9397-08002B2CF9AE}" pid="115" name="FSC#COOELAK@1.1001:ApprovedAt">
    <vt:lpwstr/>
  </property>
  <property fmtid="{D5CDD505-2E9C-101B-9397-08002B2CF9AE}" pid="116" name="FSC#COOELAK@1.1001:ApprovedBy">
    <vt:lpwstr/>
  </property>
  <property fmtid="{D5CDD505-2E9C-101B-9397-08002B2CF9AE}" pid="117" name="FSC#COOELAK@1.1001:DispatchedAt">
    <vt:lpwstr/>
  </property>
  <property fmtid="{D5CDD505-2E9C-101B-9397-08002B2CF9AE}" pid="118" name="FSC#COOELAK@1.1001:DispatchedBy">
    <vt:lpwstr/>
  </property>
  <property fmtid="{D5CDD505-2E9C-101B-9397-08002B2CF9AE}" pid="119" name="FSC#COOELAK@1.1001:OwnerFaxExtension">
    <vt:lpwstr/>
  </property>
  <property fmtid="{D5CDD505-2E9C-101B-9397-08002B2CF9AE}" pid="120" name="FSC#COOELAK@1.1001:OwnerExtension">
    <vt:lpwstr/>
  </property>
  <property fmtid="{D5CDD505-2E9C-101B-9397-08002B2CF9AE}" pid="121" name="FSC#COOELAK@1.1001:Owner">
    <vt:lpwstr>Bianca Geppert</vt:lpwstr>
  </property>
  <property fmtid="{D5CDD505-2E9C-101B-9397-08002B2CF9AE}" pid="122" name="FSC#COOELAK@1.1001:Organization">
    <vt:lpwstr/>
  </property>
  <property fmtid="{D5CDD505-2E9C-101B-9397-08002B2CF9AE}" pid="123" name="FSC#COOELAK@1.1001:FileRefOU">
    <vt:lpwstr>IIa</vt:lpwstr>
  </property>
  <property fmtid="{D5CDD505-2E9C-101B-9397-08002B2CF9AE}" pid="124" name="FSC#COOELAK@1.1001:FileRefOrdinal">
    <vt:lpwstr>7</vt:lpwstr>
  </property>
  <property fmtid="{D5CDD505-2E9C-101B-9397-08002B2CF9AE}" pid="125" name="FSC#COOELAK@1.1001:FileRefYear">
    <vt:lpwstr>2019</vt:lpwstr>
  </property>
  <property fmtid="{D5CDD505-2E9C-101B-9397-08002B2CF9AE}" pid="126" name="FSC#COOELAK@1.1001:FileReference">
    <vt:lpwstr>IIa-360.00-7/2019</vt:lpwstr>
  </property>
  <property fmtid="{D5CDD505-2E9C-101B-9397-08002B2CF9AE}" pid="127" name="FSC#COOELAK@1.1001:Subject">
    <vt:lpwstr>Förderung an Gemeinden (3-Jährigen-Förderung, Abgangsdeckung usw.)</vt:lpwstr>
  </property>
  <property fmtid="{D5CDD505-2E9C-101B-9397-08002B2CF9AE}" pid="128" name="FSC#VORARLBERGCFG@15.1700:Filereference">
    <vt:lpwstr>IIa-360.00-7/2019</vt:lpwstr>
  </property>
  <property fmtid="{D5CDD505-2E9C-101B-9397-08002B2CF9AE}" pid="129" name="FSC#VORARLBERGCFG@15.1700:BusinessData10">
    <vt:lpwstr/>
  </property>
  <property fmtid="{D5CDD505-2E9C-101B-9397-08002B2CF9AE}" pid="130" name="FSC#VORARLBERGCFG@15.1700:BusinessData09">
    <vt:lpwstr/>
  </property>
  <property fmtid="{D5CDD505-2E9C-101B-9397-08002B2CF9AE}" pid="131" name="FSC#VORARLBERGCFG@15.1700:BusinessData08">
    <vt:lpwstr/>
  </property>
  <property fmtid="{D5CDD505-2E9C-101B-9397-08002B2CF9AE}" pid="132" name="FSC#VORARLBERGCFG@15.1700:BusinessData07">
    <vt:lpwstr/>
  </property>
  <property fmtid="{D5CDD505-2E9C-101B-9397-08002B2CF9AE}" pid="133" name="FSC#VORARLBERGCFG@15.1700:BusinessData06">
    <vt:lpwstr/>
  </property>
  <property fmtid="{D5CDD505-2E9C-101B-9397-08002B2CF9AE}" pid="134" name="FSC#VORARLBERGCFG@15.1700:BusinessData05">
    <vt:lpwstr/>
  </property>
  <property fmtid="{D5CDD505-2E9C-101B-9397-08002B2CF9AE}" pid="135" name="FSC#VORARLBERGCFG@15.1700:BusinessData04">
    <vt:lpwstr/>
  </property>
  <property fmtid="{D5CDD505-2E9C-101B-9397-08002B2CF9AE}" pid="136" name="FSC#VORARLBERGCFG@15.1700:BusinessData03">
    <vt:lpwstr/>
  </property>
  <property fmtid="{D5CDD505-2E9C-101B-9397-08002B2CF9AE}" pid="137" name="FSC#VORARLBERGCFG@15.1700:BusinessData02">
    <vt:lpwstr/>
  </property>
  <property fmtid="{D5CDD505-2E9C-101B-9397-08002B2CF9AE}" pid="138" name="FSC#VORARLBERGCFG@15.1700:BusinessData01">
    <vt:lpwstr/>
  </property>
  <property fmtid="{D5CDD505-2E9C-101B-9397-08002B2CF9AE}" pid="139" name="FSC#VORARLBERGCFG@15.1700:SubFileSumBrutto">
    <vt:lpwstr>0,00</vt:lpwstr>
  </property>
  <property fmtid="{D5CDD505-2E9C-101B-9397-08002B2CF9AE}" pid="140" name="FSC#VORARLBERGCFG@15.1700:SubFileSignatureList">
    <vt:lpwstr/>
  </property>
  <property fmtid="{D5CDD505-2E9C-101B-9397-08002B2CF9AE}" pid="141" name="FSC#VORARLBERGCFG@15.1700:SubFileIsSigned">
    <vt:lpwstr/>
  </property>
  <property fmtid="{D5CDD505-2E9C-101B-9397-08002B2CF9AE}" pid="142" name="FSC#VORARLBERGCFG@15.1700:RoleClause">
    <vt:lpwstr/>
  </property>
  <property fmtid="{D5CDD505-2E9C-101B-9397-08002B2CF9AE}" pid="143" name="FSC#VORARLBERGCFG@15.1700:ResponsibleOrganization">
    <vt:lpwstr>IIa</vt:lpwstr>
  </property>
  <property fmtid="{D5CDD505-2E9C-101B-9397-08002B2CF9AE}" pid="144" name="FSC#VORARLBERGCFG@15.1700:OutgoingRelation">
    <vt:lpwstr/>
  </property>
  <property fmtid="{D5CDD505-2E9C-101B-9397-08002B2CF9AE}" pid="145" name="FSC#VORARLBERGCFG@15.1700:FixedFileSubject">
    <vt:lpwstr/>
  </property>
  <property fmtid="{D5CDD505-2E9C-101B-9397-08002B2CF9AE}" pid="146" name="FSC#VORARLBERGCFG@15.1700:SubFileSubjectOrTitle">
    <vt:lpwstr>Abrechnungsformulare 3-jährigen-Förderung 2024/25</vt:lpwstr>
  </property>
  <property fmtid="{D5CDD505-2E9C-101B-9397-08002B2CF9AE}" pid="147" name="FSC#VORARLBERGCFG@15.1700:SubFileTitle">
    <vt:lpwstr/>
  </property>
  <property fmtid="{D5CDD505-2E9C-101B-9397-08002B2CF9AE}" pid="148" name="FSC#VORARLBERGCFG@15.1700:SubFileCollectionTitle">
    <vt:lpwstr/>
  </property>
  <property fmtid="{D5CDD505-2E9C-101B-9397-08002B2CF9AE}" pid="149" name="FSC#VORARLBERGCFG@15.1700:FileTitle">
    <vt:lpwstr/>
  </property>
  <property fmtid="{D5CDD505-2E9C-101B-9397-08002B2CF9AE}" pid="150" name="FSC#VORARLBERGCFG@15.1700:OULongName">
    <vt:lpwstr>Abt. Elementarpädagogik, Schule und Gesellschaft</vt:lpwstr>
  </property>
  <property fmtid="{D5CDD505-2E9C-101B-9397-08002B2CF9AE}" pid="151" name="FSC#VORARLBERGCFG@15.1700:DepartmentHousenumber">
    <vt:lpwstr/>
  </property>
  <property fmtid="{D5CDD505-2E9C-101B-9397-08002B2CF9AE}" pid="152" name="FSC#VORARLBERGCFG@15.1700:AgentGender">
    <vt:lpwstr>w</vt:lpwstr>
  </property>
  <property fmtid="{D5CDD505-2E9C-101B-9397-08002B2CF9AE}" pid="153" name="FSC#VORARLBERGCFG@15.1700:AgentPhoneExtension">
    <vt:lpwstr>22144</vt:lpwstr>
  </property>
  <property fmtid="{D5CDD505-2E9C-101B-9397-08002B2CF9AE}" pid="154" name="FSC#VORARLBERGCFG@15.1700:AgentEMail">
    <vt:lpwstr>Bianca.Geppert@Vorarlberg.at</vt:lpwstr>
  </property>
  <property fmtid="{D5CDD505-2E9C-101B-9397-08002B2CF9AE}" pid="155" name="FSC#VORARLBERGCFG@15.1700:AgentFax">
    <vt:lpwstr/>
  </property>
  <property fmtid="{D5CDD505-2E9C-101B-9397-08002B2CF9AE}" pid="156" name="FSC#VORARLBERGCFG@15.1700:Categories">
    <vt:lpwstr/>
  </property>
  <property fmtid="{D5CDD505-2E9C-101B-9397-08002B2CF9AE}" pid="157" name="FSC#VORARLBERGCFG@15.1700:FileCategory">
    <vt:lpwstr/>
  </property>
  <property fmtid="{D5CDD505-2E9C-101B-9397-08002B2CF9AE}" pid="158" name="FSC#VORARLBERGCFG@15.1700:ApprovedBy">
    <vt:lpwstr/>
  </property>
  <property fmtid="{D5CDD505-2E9C-101B-9397-08002B2CF9AE}" pid="159" name="FSC#VORARLBERGCFG@15.1700:ContractDateEnd">
    <vt:lpwstr/>
  </property>
  <property fmtid="{D5CDD505-2E9C-101B-9397-08002B2CF9AE}" pid="160" name="FSC#VORARLBERGCFG@15.1700:ContractDateBegin">
    <vt:lpwstr/>
  </property>
  <property fmtid="{D5CDD505-2E9C-101B-9397-08002B2CF9AE}" pid="161" name="FSC#VORARLBERGCFG@15.1700:Decision">
    <vt:lpwstr/>
  </property>
  <property fmtid="{D5CDD505-2E9C-101B-9397-08002B2CF9AE}" pid="162" name="FSC#VORARLBERGCFG@15.1700:AreaDedicationCategory">
    <vt:lpwstr/>
  </property>
  <property fmtid="{D5CDD505-2E9C-101B-9397-08002B2CF9AE}" pid="163" name="FSC#VORARLBERGCFG@15.1700:DocumentsFrom">
    <vt:lpwstr/>
  </property>
  <property fmtid="{D5CDD505-2E9C-101B-9397-08002B2CF9AE}" pid="164" name="FSC#VORARLBERGCFG@15.1700:RunSince">
    <vt:lpwstr/>
  </property>
  <property fmtid="{D5CDD505-2E9C-101B-9397-08002B2CF9AE}" pid="165" name="FSC#VORARLBERGCFG@15.1700:CancelAt">
    <vt:lpwstr/>
  </property>
  <property fmtid="{D5CDD505-2E9C-101B-9397-08002B2CF9AE}" pid="166" name="FSC#VORARLBERGCFG@15.1700:ReportArrivedAt">
    <vt:lpwstr>08.01.2020</vt:lpwstr>
  </property>
  <property fmtid="{D5CDD505-2E9C-101B-9397-08002B2CF9AE}" pid="167" name="FSC#VORARLBERGCFG@15.1700:ReportDate">
    <vt:lpwstr>08.01.2020</vt:lpwstr>
  </property>
  <property fmtid="{D5CDD505-2E9C-101B-9397-08002B2CF9AE}" pid="168" name="FSC#VORARLBERGCFG@15.1700:ConstructionEnd">
    <vt:lpwstr/>
  </property>
  <property fmtid="{D5CDD505-2E9C-101B-9397-08002B2CF9AE}" pid="169" name="FSC#VORARLBERGCFG@15.1700:AccouncementDate">
    <vt:lpwstr/>
  </property>
  <property fmtid="{D5CDD505-2E9C-101B-9397-08002B2CF9AE}" pid="170" name="FSC#VORARLBERGCFG@15.1700:ConstructionLocation">
    <vt:lpwstr/>
  </property>
  <property fmtid="{D5CDD505-2E9C-101B-9397-08002B2CF9AE}" pid="171" name="FSC#VORARLBERGCFG@15.1700:ConstructionBegin">
    <vt:lpwstr/>
  </property>
  <property fmtid="{D5CDD505-2E9C-101B-9397-08002B2CF9AE}" pid="172" name="FSC#VORARLBERGCFG@15.1700:ConstructionCategory">
    <vt:lpwstr/>
  </property>
  <property fmtid="{D5CDD505-2E9C-101B-9397-08002B2CF9AE}" pid="173" name="FSC#VORARLBERGCFG@15.1700:Building">
    <vt:lpwstr>Förderung von 3-jährigen Kindern</vt:lpwstr>
  </property>
  <property fmtid="{D5CDD505-2E9C-101B-9397-08002B2CF9AE}" pid="174" name="FSC#VOKADDR@100.7901:Svnr">
    <vt:lpwstr/>
  </property>
  <property fmtid="{D5CDD505-2E9C-101B-9397-08002B2CF9AE}" pid="175" name="FSC#VOKADDR@100.7901:Beruf">
    <vt:lpwstr/>
  </property>
  <property fmtid="{D5CDD505-2E9C-101B-9397-08002B2CF9AE}" pid="176" name="FSC#VOKADDR@100.7901:Geburtsort">
    <vt:lpwstr/>
  </property>
  <property fmtid="{D5CDD505-2E9C-101B-9397-08002B2CF9AE}" pid="177" name="FSC#VOKADDR@100.7901:Staatsbuergerschaft">
    <vt:lpwstr/>
  </property>
  <property fmtid="{D5CDD505-2E9C-101B-9397-08002B2CF9AE}" pid="178" name="FSC#VOKADDR@100.7901:Geschlechtsname">
    <vt:lpwstr/>
  </property>
  <property fmtid="{D5CDD505-2E9C-101B-9397-08002B2CF9AE}" pid="179" name="FSC#VOKADDR@100.7901:Familienstand">
    <vt:lpwstr/>
  </property>
  <property fmtid="{D5CDD505-2E9C-101B-9397-08002B2CF9AE}" pid="180" name="FSC#VOKADDR@100.7901:Geschlecht">
    <vt:lpwstr/>
  </property>
  <property fmtid="{D5CDD505-2E9C-101B-9397-08002B2CF9AE}" pid="181" name="FSC#VOKADDR@100.7901:Geburtsdatum">
    <vt:lpwstr/>
  </property>
  <property fmtid="{D5CDD505-2E9C-101B-9397-08002B2CF9AE}" pid="182" name="FSC#VOKADDR@100.7901:Bundesland">
    <vt:lpwstr/>
  </property>
  <property fmtid="{D5CDD505-2E9C-101B-9397-08002B2CF9AE}" pid="183" name="FSC#VOKADDR@100.7901:Staat">
    <vt:lpwstr/>
  </property>
  <property fmtid="{D5CDD505-2E9C-101B-9397-08002B2CF9AE}" pid="184" name="FSC#VOKADDR@100.7901:Ort">
    <vt:lpwstr/>
  </property>
  <property fmtid="{D5CDD505-2E9C-101B-9397-08002B2CF9AE}" pid="185" name="FSC#VOKADDR@100.7901:Plz">
    <vt:lpwstr/>
  </property>
  <property fmtid="{D5CDD505-2E9C-101B-9397-08002B2CF9AE}" pid="186" name="FSC#VOKADDR@100.7901:Strasse">
    <vt:lpwstr/>
  </property>
  <property fmtid="{D5CDD505-2E9C-101B-9397-08002B2CF9AE}" pid="187" name="FSC#VOKADDR@100.7901:Zuname">
    <vt:lpwstr/>
  </property>
  <property fmtid="{D5CDD505-2E9C-101B-9397-08002B2CF9AE}" pid="188" name="FSC#VOKADDR@100.7901:Vorname">
    <vt:lpwstr/>
  </property>
  <property fmtid="{D5CDD505-2E9C-101B-9397-08002B2CF9AE}" pid="189" name="FSC#VORARLBERGCFG@15.1700:OrginatorPostTitle">
    <vt:lpwstr/>
  </property>
  <property fmtid="{D5CDD505-2E9C-101B-9397-08002B2CF9AE}" pid="190" name="FSC#VOKADDR@100.7901:AkadTitel">
    <vt:lpwstr/>
  </property>
  <property fmtid="{D5CDD505-2E9C-101B-9397-08002B2CF9AE}" pid="191" name="FSC#VOKADDR@100.7901:Funktionstitel">
    <vt:lpwstr/>
  </property>
  <property fmtid="{D5CDD505-2E9C-101B-9397-08002B2CF9AE}" pid="192" name="FSC#VOKADDR@100.7901:Anrede">
    <vt:lpwstr/>
  </property>
  <property fmtid="{D5CDD505-2E9C-101B-9397-08002B2CF9AE}" pid="193" name="FSC#VORARLBERGCFG@15.1700:SenderRSaRSb">
    <vt:lpwstr>Amt der Vorarlberger Landesregierung_x000d_
Römerstraße 15_x000d_
6900 Bregenz_x000d_
</vt:lpwstr>
  </property>
  <property fmtid="{D5CDD505-2E9C-101B-9397-08002B2CF9AE}" pid="194" name="FSC#VORARLBERGCFG@15.1700:BeforeSubmissionToAddresseesProvince">
    <vt:lpwstr/>
  </property>
  <property fmtid="{D5CDD505-2E9C-101B-9397-08002B2CF9AE}" pid="195" name="FSC#VORARLBERGCFG@15.1700:BeforeSubmissionToAddressees">
    <vt:lpwstr/>
  </property>
  <property fmtid="{D5CDD505-2E9C-101B-9397-08002B2CF9AE}" pid="196" name="FSC#VORARLBERGCFG@15.1700:BeforeDispatchToAddresseesProvince">
    <vt:lpwstr/>
  </property>
  <property fmtid="{D5CDD505-2E9C-101B-9397-08002B2CF9AE}" pid="197" name="FSC#VORARLBERGCFG@15.1700:BeforeDispatchToAddressees">
    <vt:lpwstr/>
  </property>
  <property fmtid="{D5CDD505-2E9C-101B-9397-08002B2CF9AE}" pid="198" name="FSC#VORARLBERGCFG@15.1700:CopyToAddresseesProvince">
    <vt:lpwstr/>
  </property>
  <property fmtid="{D5CDD505-2E9C-101B-9397-08002B2CF9AE}" pid="199" name="FSC#VORARLBERGCFG@15.1700:CopyToAddressees">
    <vt:lpwstr/>
  </property>
  <property fmtid="{D5CDD505-2E9C-101B-9397-08002B2CF9AE}" pid="200" name="FSC#VORARLBERGCFG@15.1700:InformationAddresseesProvince">
    <vt:lpwstr/>
  </property>
  <property fmtid="{D5CDD505-2E9C-101B-9397-08002B2CF9AE}" pid="201" name="FSC#VORARLBERGCFG@15.1700:InformationAddressees">
    <vt:lpwstr/>
  </property>
  <property fmtid="{D5CDD505-2E9C-101B-9397-08002B2CF9AE}" pid="202" name="FSC#VORARLBERGCFG@15.1700:AddresseeProvince">
    <vt:lpwstr/>
  </property>
  <property fmtid="{D5CDD505-2E9C-101B-9397-08002B2CF9AE}" pid="203" name="FSC#VORARLBERGCFG@15.1700:Addressee">
    <vt:lpwstr/>
  </property>
  <property fmtid="{D5CDD505-2E9C-101B-9397-08002B2CF9AE}" pid="204" name="FSC#VORARLBERGCFG@15.1700:LocationAddress10">
    <vt:lpwstr/>
  </property>
  <property fmtid="{D5CDD505-2E9C-101B-9397-08002B2CF9AE}" pid="205" name="FSC#VORARLBERGCFG@15.1700:LocationAddress09">
    <vt:lpwstr/>
  </property>
  <property fmtid="{D5CDD505-2E9C-101B-9397-08002B2CF9AE}" pid="206" name="FSC#VORARLBERGCFG@15.1700:LocationAddress08">
    <vt:lpwstr/>
  </property>
  <property fmtid="{D5CDD505-2E9C-101B-9397-08002B2CF9AE}" pid="207" name="FSC#VORARLBERGCFG@15.1700:LocationAddress07">
    <vt:lpwstr/>
  </property>
  <property fmtid="{D5CDD505-2E9C-101B-9397-08002B2CF9AE}" pid="208" name="FSC#VORARLBERGCFG@15.1700:LocationAddress06">
    <vt:lpwstr/>
  </property>
  <property fmtid="{D5CDD505-2E9C-101B-9397-08002B2CF9AE}" pid="209" name="FSC#VORARLBERGCFG@15.1700:LocationAddress05">
    <vt:lpwstr/>
  </property>
  <property fmtid="{D5CDD505-2E9C-101B-9397-08002B2CF9AE}" pid="210" name="FSC#VORARLBERGCFG@15.1700:LocationAddress04">
    <vt:lpwstr/>
  </property>
  <property fmtid="{D5CDD505-2E9C-101B-9397-08002B2CF9AE}" pid="211" name="FSC#VORARLBERGCFG@15.1700:LocationAddress03">
    <vt:lpwstr/>
  </property>
  <property fmtid="{D5CDD505-2E9C-101B-9397-08002B2CF9AE}" pid="212" name="FSC#VORARLBERGCFG@15.1700:LocationAddress02">
    <vt:lpwstr/>
  </property>
  <property fmtid="{D5CDD505-2E9C-101B-9397-08002B2CF9AE}" pid="213" name="FSC#VORARLBERGCFG@15.1700:LocationAddress01">
    <vt:lpwstr/>
  </property>
  <property fmtid="{D5CDD505-2E9C-101B-9397-08002B2CF9AE}" pid="214" name="FSC#VORARLBERGCFG@15.1700:LocationGroup10">
    <vt:lpwstr/>
  </property>
  <property fmtid="{D5CDD505-2E9C-101B-9397-08002B2CF9AE}" pid="215" name="FSC#VORARLBERGCFG@15.1700:LocationGroup09">
    <vt:lpwstr/>
  </property>
  <property fmtid="{D5CDD505-2E9C-101B-9397-08002B2CF9AE}" pid="216" name="FSC#VORARLBERGCFG@15.1700:LocationGroup08">
    <vt:lpwstr/>
  </property>
  <property fmtid="{D5CDD505-2E9C-101B-9397-08002B2CF9AE}" pid="217" name="FSC#VORARLBERGCFG@15.1700:LocationGroup07">
    <vt:lpwstr/>
  </property>
  <property fmtid="{D5CDD505-2E9C-101B-9397-08002B2CF9AE}" pid="218" name="FSC#VORARLBERGCFG@15.1700:LocationGroup06">
    <vt:lpwstr/>
  </property>
  <property fmtid="{D5CDD505-2E9C-101B-9397-08002B2CF9AE}" pid="219" name="FSC#VORARLBERGCFG@15.1700:LocationGroup05">
    <vt:lpwstr/>
  </property>
  <property fmtid="{D5CDD505-2E9C-101B-9397-08002B2CF9AE}" pid="220" name="FSC#VORARLBERGCFG@15.1700:LocationGroup04">
    <vt:lpwstr/>
  </property>
  <property fmtid="{D5CDD505-2E9C-101B-9397-08002B2CF9AE}" pid="221" name="FSC#VORARLBERGCFG@15.1700:LocationGroup03">
    <vt:lpwstr/>
  </property>
  <property fmtid="{D5CDD505-2E9C-101B-9397-08002B2CF9AE}" pid="222" name="FSC#VORARLBERGCFG@15.1700:LocationGroup02">
    <vt:lpwstr/>
  </property>
  <property fmtid="{D5CDD505-2E9C-101B-9397-08002B2CF9AE}" pid="223" name="FSC#VORARLBERGCFG@15.1700:LocationGroup01">
    <vt:lpwstr/>
  </property>
  <property fmtid="{D5CDD505-2E9C-101B-9397-08002B2CF9AE}" pid="224" name="FSC#VORARLBERGCFG@15.1700:LossPartDenominator">
    <vt:lpwstr/>
  </property>
  <property fmtid="{D5CDD505-2E9C-101B-9397-08002B2CF9AE}" pid="225" name="FSC#VORARLBERGCFG@15.1700:LossPartCounter">
    <vt:lpwstr/>
  </property>
  <property fmtid="{D5CDD505-2E9C-101B-9397-08002B2CF9AE}" pid="226" name="FSC#VORARLBERGCFG@15.1700:LossSize">
    <vt:lpwstr/>
  </property>
  <property fmtid="{D5CDD505-2E9C-101B-9397-08002B2CF9AE}" pid="227" name="FSC#VORARLBERGCFG@15.1700:LossJournalNumber">
    <vt:lpwstr/>
  </property>
  <property fmtid="{D5CDD505-2E9C-101B-9397-08002B2CF9AE}" pid="228" name="FSC#VORARLBERGCFG@15.1700:LossChargeNumber">
    <vt:lpwstr/>
  </property>
  <property fmtid="{D5CDD505-2E9C-101B-9397-08002B2CF9AE}" pid="229" name="FSC#VORARLBERGCFG@15.1700:AdditionPartDenominator">
    <vt:lpwstr/>
  </property>
  <property fmtid="{D5CDD505-2E9C-101B-9397-08002B2CF9AE}" pid="230" name="FSC#VORARLBERGCFG@15.1700:AdditionPartCounter">
    <vt:lpwstr/>
  </property>
  <property fmtid="{D5CDD505-2E9C-101B-9397-08002B2CF9AE}" pid="231" name="FSC#VORARLBERGCFG@15.1700:AdditionSize">
    <vt:lpwstr/>
  </property>
  <property fmtid="{D5CDD505-2E9C-101B-9397-08002B2CF9AE}" pid="232" name="FSC#VORARLBERGCFG@15.1700:AdditionJournalNumber">
    <vt:lpwstr/>
  </property>
  <property fmtid="{D5CDD505-2E9C-101B-9397-08002B2CF9AE}" pid="233" name="FSC#VORARLBERGCFG@15.1700:AdditionChargeNumber">
    <vt:lpwstr/>
  </property>
  <property fmtid="{D5CDD505-2E9C-101B-9397-08002B2CF9AE}" pid="234" name="FSC#VORARLBERGCFG@15.1700:Loss">
    <vt:lpwstr/>
  </property>
  <property fmtid="{D5CDD505-2E9C-101B-9397-08002B2CF9AE}" pid="235" name="FSC#VORARLBERGCFG@15.1700:Addition">
    <vt:lpwstr/>
  </property>
  <property fmtid="{D5CDD505-2E9C-101B-9397-08002B2CF9AE}" pid="236" name="FSC#VORARLBERGCFG@15.1700:ContractObject">
    <vt:lpwstr/>
  </property>
  <property fmtid="{D5CDD505-2E9C-101B-9397-08002B2CF9AE}" pid="237" name="FSC#VORARLBERGCFG@15.1700:Location">
    <vt:lpwstr/>
  </property>
  <property fmtid="{D5CDD505-2E9C-101B-9397-08002B2CF9AE}" pid="238" name="FSC#VORARLBERGCFG@15.1700:PersonGroup10">
    <vt:lpwstr/>
  </property>
  <property fmtid="{D5CDD505-2E9C-101B-9397-08002B2CF9AE}" pid="239" name="FSC#VORARLBERGCFG@15.1700:PersonGroup09">
    <vt:lpwstr/>
  </property>
  <property fmtid="{D5CDD505-2E9C-101B-9397-08002B2CF9AE}" pid="240" name="FSC#VORARLBERGCFG@15.1700:PersonGroup08">
    <vt:lpwstr/>
  </property>
  <property fmtid="{D5CDD505-2E9C-101B-9397-08002B2CF9AE}" pid="241" name="FSC#VORARLBERGCFG@15.1700:PersonGroup07">
    <vt:lpwstr/>
  </property>
  <property fmtid="{D5CDD505-2E9C-101B-9397-08002B2CF9AE}" pid="242" name="FSC#VORARLBERGCFG@15.1700:PersonGroup06">
    <vt:lpwstr/>
  </property>
  <property fmtid="{D5CDD505-2E9C-101B-9397-08002B2CF9AE}" pid="243" name="FSC#VORARLBERGCFG@15.1700:PersonGroup05">
    <vt:lpwstr/>
  </property>
  <property fmtid="{D5CDD505-2E9C-101B-9397-08002B2CF9AE}" pid="244" name="FSC#VORARLBERGCFG@15.1700:PersonGroup04">
    <vt:lpwstr/>
  </property>
  <property fmtid="{D5CDD505-2E9C-101B-9397-08002B2CF9AE}" pid="245" name="FSC#VORARLBERGCFG@15.1700:PersonGroup03">
    <vt:lpwstr/>
  </property>
  <property fmtid="{D5CDD505-2E9C-101B-9397-08002B2CF9AE}" pid="246" name="FSC#VORARLBERGCFG@15.1700:PersonGroup02">
    <vt:lpwstr/>
  </property>
  <property fmtid="{D5CDD505-2E9C-101B-9397-08002B2CF9AE}" pid="247" name="FSC#VORARLBERGCFG@15.1700:PersonGroup01">
    <vt:lpwstr/>
  </property>
  <property fmtid="{D5CDD505-2E9C-101B-9397-08002B2CF9AE}" pid="248" name="FSC#VORARLBERGCFG@15.1700:Servitude">
    <vt:lpwstr/>
  </property>
  <property fmtid="{D5CDD505-2E9C-101B-9397-08002B2CF9AE}" pid="249" name="FSC#VORARLBERGCFG@15.1700:Landlord">
    <vt:lpwstr/>
  </property>
  <property fmtid="{D5CDD505-2E9C-101B-9397-08002B2CF9AE}" pid="250" name="FSC#VORARLBERGCFG@15.1700:Leaser">
    <vt:lpwstr/>
  </property>
  <property fmtid="{D5CDD505-2E9C-101B-9397-08002B2CF9AE}" pid="251" name="FSC#VORARLBERGCFG@15.1700:Beneficiary">
    <vt:lpwstr/>
  </property>
  <property fmtid="{D5CDD505-2E9C-101B-9397-08002B2CF9AE}" pid="252" name="FSC#VORARLBERGCFG@15.1700:LandOwner">
    <vt:lpwstr/>
  </property>
  <property fmtid="{D5CDD505-2E9C-101B-9397-08002B2CF9AE}" pid="253" name="FSC#VORARLBERGCFG@15.1700:Vendor">
    <vt:lpwstr/>
  </property>
  <property fmtid="{D5CDD505-2E9C-101B-9397-08002B2CF9AE}" pid="254" name="FSC#VORARLBERGCFG@15.1700:Vendee">
    <vt:lpwstr/>
  </property>
  <property fmtid="{D5CDD505-2E9C-101B-9397-08002B2CF9AE}" pid="255" name="FSC#VORARLBERGCFG@15.1700:Requester">
    <vt:lpwstr/>
  </property>
  <property fmtid="{D5CDD505-2E9C-101B-9397-08002B2CF9AE}" pid="256" name="FSC#VORARLBERGCFG@15.1700:RequesterType">
    <vt:lpwstr/>
  </property>
  <property fmtid="{D5CDD505-2E9C-101B-9397-08002B2CF9AE}" pid="257" name="FSC#VORARLBERGCFG@15.1700:PostMarkDate">
    <vt:lpwstr/>
  </property>
  <property fmtid="{D5CDD505-2E9C-101B-9397-08002B2CF9AE}" pid="258" name="FSC#VORARLBERGCFG@15.1700:ReceivedAt">
    <vt:lpwstr>05.02.2024</vt:lpwstr>
  </property>
  <property fmtid="{D5CDD505-2E9C-101B-9397-08002B2CF9AE}" pid="259" name="FSC#VORARLBERGCFG@15.1700:AddrReturnReceiptBarCode">
    <vt:lpwstr/>
  </property>
  <property fmtid="{D5CDD505-2E9C-101B-9397-08002B2CF9AE}" pid="260" name="FSC#VORARLBERGCFG@15.1700:AddrTransmissionMedia">
    <vt:lpwstr/>
  </property>
  <property fmtid="{D5CDD505-2E9C-101B-9397-08002B2CF9AE}" pid="261" name="FSC#VORARLBERGCFG@15.1700:AddrOrgNameAddOn2">
    <vt:lpwstr/>
  </property>
  <property fmtid="{D5CDD505-2E9C-101B-9397-08002B2CF9AE}" pid="262" name="FSC#VORARLBERGCFG@15.1700:AddrOrgNameAddOn1">
    <vt:lpwstr/>
  </property>
  <property fmtid="{D5CDD505-2E9C-101B-9397-08002B2CF9AE}" pid="263" name="FSC#VORARLBERGCFG@15.1700:AddrRemarks">
    <vt:lpwstr/>
  </property>
  <property fmtid="{D5CDD505-2E9C-101B-9397-08002B2CF9AE}" pid="264" name="FSC#VORARLBERGCFG@15.1700:AddrOrgShortName">
    <vt:lpwstr/>
  </property>
  <property fmtid="{D5CDD505-2E9C-101B-9397-08002B2CF9AE}" pid="265" name="FSC#VORARLBERGCFG@15.1700:AddrOrgName">
    <vt:lpwstr/>
  </property>
  <property fmtid="{D5CDD505-2E9C-101B-9397-08002B2CF9AE}" pid="266" name="FSC#VORARLBERGCFG@15.1700:AddrFax">
    <vt:lpwstr/>
  </property>
  <property fmtid="{D5CDD505-2E9C-101B-9397-08002B2CF9AE}" pid="267" name="FSC#VORARLBERGCFG@15.1700:AddrPostalAddressSingleLine">
    <vt:lpwstr/>
  </property>
  <property fmtid="{D5CDD505-2E9C-101B-9397-08002B2CF9AE}" pid="268" name="FSC#VORARLBERGCFG@15.1700:AddrPostalAddressProvince">
    <vt:lpwstr/>
  </property>
  <property fmtid="{D5CDD505-2E9C-101B-9397-08002B2CF9AE}" pid="269" name="FSC#VORARLBERGCFG@15.1700:AddrPostalAddress">
    <vt:lpwstr/>
  </property>
  <property fmtid="{D5CDD505-2E9C-101B-9397-08002B2CF9AE}" pid="270" name="FSC#VORARLBERGCFG@15.1700:AddrEMail">
    <vt:lpwstr/>
  </property>
  <property fmtid="{D5CDD505-2E9C-101B-9397-08002B2CF9AE}" pid="271" name="FSC#VORARLBERGCFG@15.1700:AddrCountry">
    <vt:lpwstr/>
  </property>
  <property fmtid="{D5CDD505-2E9C-101B-9397-08002B2CF9AE}" pid="272" name="FSC#VORARLBERGCFG@15.1700:AddrCity">
    <vt:lpwstr/>
  </property>
  <property fmtid="{D5CDD505-2E9C-101B-9397-08002B2CF9AE}" pid="273" name="FSC#VORARLBERGCFG@15.1700:AddrZipCode">
    <vt:lpwstr/>
  </property>
  <property fmtid="{D5CDD505-2E9C-101B-9397-08002B2CF9AE}" pid="274" name="FSC#VORARLBERGCFG@15.1700:AddrPostbox">
    <vt:lpwstr/>
  </property>
  <property fmtid="{D5CDD505-2E9C-101B-9397-08002B2CF9AE}" pid="275" name="FSC#VORARLBERGCFG@15.1700:AddrDoor">
    <vt:lpwstr/>
  </property>
  <property fmtid="{D5CDD505-2E9C-101B-9397-08002B2CF9AE}" pid="276" name="FSC#VORARLBERGCFG@15.1700:AddrFloor">
    <vt:lpwstr/>
  </property>
  <property fmtid="{D5CDD505-2E9C-101B-9397-08002B2CF9AE}" pid="277" name="FSC#VORARLBERGCFG@15.1700:AddrHouseNumber">
    <vt:lpwstr/>
  </property>
  <property fmtid="{D5CDD505-2E9C-101B-9397-08002B2CF9AE}" pid="278" name="FSC#VORARLBERGCFG@15.1700:AddrStreet">
    <vt:lpwstr/>
  </property>
  <property fmtid="{D5CDD505-2E9C-101B-9397-08002B2CF9AE}" pid="279" name="FSC#VORARLBERGCFG@15.1700:AddrGender">
    <vt:lpwstr/>
  </property>
  <property fmtid="{D5CDD505-2E9C-101B-9397-08002B2CF9AE}" pid="280" name="FSC#VORARLBERGCFG@15.1700:Addrco">
    <vt:lpwstr/>
  </property>
  <property fmtid="{D5CDD505-2E9C-101B-9397-08002B2CF9AE}" pid="281" name="FSC#VORARLBERGCFG@15.1700:AddrSurName">
    <vt:lpwstr/>
  </property>
  <property fmtid="{D5CDD505-2E9C-101B-9397-08002B2CF9AE}" pid="282" name="FSC#VORARLBERGCFG@15.1700:AddrFirstName">
    <vt:lpwstr/>
  </property>
  <property fmtid="{D5CDD505-2E9C-101B-9397-08002B2CF9AE}" pid="283" name="FSC#VORARLBERGCFG@15.1700:AddrPostTitle">
    <vt:lpwstr/>
  </property>
  <property fmtid="{D5CDD505-2E9C-101B-9397-08002B2CF9AE}" pid="284" name="FSC#VORARLBERGCFG@15.1700:AddrTitle">
    <vt:lpwstr/>
  </property>
  <property fmtid="{D5CDD505-2E9C-101B-9397-08002B2CF9AE}" pid="285" name="FSC#VORARLBERGCFG@15.1700:AddrSalutationEx">
    <vt:lpwstr>Sehr geehrte Damen und Herren!</vt:lpwstr>
  </property>
  <property fmtid="{D5CDD505-2E9C-101B-9397-08002B2CF9AE}" pid="286" name="FSC#VORARLBERGCFG@15.1700:AddrSalutation">
    <vt:lpwstr/>
  </property>
  <property fmtid="{D5CDD505-2E9C-101B-9397-08002B2CF9AE}" pid="287" name="FSC$NOVIRTUALATTRS">
    <vt:lpwstr/>
  </property>
  <property fmtid="{D5CDD505-2E9C-101B-9397-08002B2CF9AE}" pid="288" name="COO$NOVIRTUALATTRS">
    <vt:lpwstr/>
  </property>
  <property fmtid="{D5CDD505-2E9C-101B-9397-08002B2CF9AE}" pid="289" name="FSC$NOUSEREXPRESSIONS">
    <vt:lpwstr/>
  </property>
  <property fmtid="{D5CDD505-2E9C-101B-9397-08002B2CF9AE}" pid="290" name="COO$NOUSEREXPRESSIONS">
    <vt:lpwstr/>
  </property>
  <property fmtid="{D5CDD505-2E9C-101B-9397-08002B2CF9AE}" pid="291" name="FSC$NOPARSEFILE">
    <vt:lpwstr/>
  </property>
  <property fmtid="{D5CDD505-2E9C-101B-9397-08002B2CF9AE}" pid="292" name="COO$NOPARSEFILE">
    <vt:lpwstr/>
  </property>
  <property fmtid="{D5CDD505-2E9C-101B-9397-08002B2CF9AE}" pid="293" name="FSC#VORARLBERGCFG@15.1700:AddrSalutationExProvince">
    <vt:lpwstr>Sehr geehrte Damen und Herren</vt:lpwstr>
  </property>
  <property fmtid="{D5CDD505-2E9C-101B-9397-08002B2CF9AE}" pid="294" name="FSC#VORARLBERGCFG@15.1700:PersonGroupSuperior01">
    <vt:lpwstr/>
  </property>
  <property fmtid="{D5CDD505-2E9C-101B-9397-08002B2CF9AE}" pid="295" name="FSC#VORARLBERGCFG@15.1700:PersonGroupSuperior02">
    <vt:lpwstr/>
  </property>
  <property fmtid="{D5CDD505-2E9C-101B-9397-08002B2CF9AE}" pid="296" name="FSC#VORARLBERGCFG@15.1700:PersonGroupSuperior03">
    <vt:lpwstr/>
  </property>
  <property fmtid="{D5CDD505-2E9C-101B-9397-08002B2CF9AE}" pid="297" name="FSC#VORARLBERGCFG@15.1700:PersonGroupSuperior04">
    <vt:lpwstr/>
  </property>
  <property fmtid="{D5CDD505-2E9C-101B-9397-08002B2CF9AE}" pid="298" name="FSC#VORARLBERGCFG@15.1700:PersonGroupSuperior05">
    <vt:lpwstr/>
  </property>
  <property fmtid="{D5CDD505-2E9C-101B-9397-08002B2CF9AE}" pid="299" name="FSC#VORARLBERGCFG@15.1700:PersonGroupSuperior06">
    <vt:lpwstr/>
  </property>
  <property fmtid="{D5CDD505-2E9C-101B-9397-08002B2CF9AE}" pid="300" name="FSC#VORARLBERGCFG@15.1700:PersonGroupSuperior07">
    <vt:lpwstr/>
  </property>
  <property fmtid="{D5CDD505-2E9C-101B-9397-08002B2CF9AE}" pid="301" name="FSC#VORARLBERGCFG@15.1700:PersonGroupSuperior08">
    <vt:lpwstr/>
  </property>
  <property fmtid="{D5CDD505-2E9C-101B-9397-08002B2CF9AE}" pid="302" name="FSC#VORARLBERGCFG@15.1700:PersonGroupSuperior09">
    <vt:lpwstr/>
  </property>
  <property fmtid="{D5CDD505-2E9C-101B-9397-08002B2CF9AE}" pid="303" name="FSC#VORARLBERGCFG@15.1700:PersonGroupSuperior10">
    <vt:lpwstr/>
  </property>
  <property fmtid="{D5CDD505-2E9C-101B-9397-08002B2CF9AE}" pid="304" name="FSC#VORARLBERGCFG@15.1700:AgentMobile">
    <vt:lpwstr/>
  </property>
  <property fmtid="{D5CDD505-2E9C-101B-9397-08002B2CF9AE}" pid="305" name="FSC#VORARLBERGCFG@15.1700:DepartmentHouseSubnumber">
    <vt:lpwstr/>
  </property>
  <property fmtid="{D5CDD505-2E9C-101B-9397-08002B2CF9AE}" pid="306" name="FSC#VORARLBERGCFG@15.1700:DepartmentFloor">
    <vt:lpwstr/>
  </property>
  <property fmtid="{D5CDD505-2E9C-101B-9397-08002B2CF9AE}" pid="307" name="FSC#VORARLBERGCFG@15.1700:DepartmentDoor">
    <vt:lpwstr/>
  </property>
  <property fmtid="{D5CDD505-2E9C-101B-9397-08002B2CF9AE}" pid="308" name="FSC#VORARLBERGCFG@15.1700:SenderPLZOrt">
    <vt:lpwstr>6900 Bregenz</vt:lpwstr>
  </property>
  <property fmtid="{D5CDD505-2E9C-101B-9397-08002B2CF9AE}" pid="309" name="FSC#VORARLBERGCFG@15.1700:SubfilecollectionReference">
    <vt:lpwstr>IIa-360.00-7/2019-4</vt:lpwstr>
  </property>
  <property fmtid="{D5CDD505-2E9C-101B-9397-08002B2CF9AE}" pid="310" name="FSC#VORARLBERGCFG@15.1700:AddrPostalAddressRS">
    <vt:lpwstr/>
  </property>
  <property fmtid="{D5CDD505-2E9C-101B-9397-08002B2CF9AE}" pid="311" name="FSC#VORARLBERGCFG@15.1700:AddrPostalAddressSingleLineRS">
    <vt:lpwstr/>
  </property>
  <property fmtid="{D5CDD505-2E9C-101B-9397-08002B2CF9AE}" pid="312" name="FSC#VORARLBERGCFG@15.1700:DepartmentPhone">
    <vt:lpwstr/>
  </property>
  <property fmtid="{D5CDD505-2E9C-101B-9397-08002B2CF9AE}" pid="313" name="FSC#VORARLBERGCFG@15.1700:AddrAttachments">
    <vt:lpwstr/>
  </property>
  <property fmtid="{D5CDD505-2E9C-101B-9397-08002B2CF9AE}" pid="314" name="FSC#CCAPRECONFIG@15.1001:Additional1">
    <vt:lpwstr/>
  </property>
  <property fmtid="{D5CDD505-2E9C-101B-9397-08002B2CF9AE}" pid="315" name="FSC#CCAPRECONFIG@15.1001:Additional2">
    <vt:lpwstr/>
  </property>
  <property fmtid="{D5CDD505-2E9C-101B-9397-08002B2CF9AE}" pid="316" name="FSC#CCAPRECONFIG@15.1001:Additional3">
    <vt:lpwstr/>
  </property>
  <property fmtid="{D5CDD505-2E9C-101B-9397-08002B2CF9AE}" pid="317" name="FSC#CCAPRECONFIG@15.1001:Additional4">
    <vt:lpwstr/>
  </property>
  <property fmtid="{D5CDD505-2E9C-101B-9397-08002B2CF9AE}" pid="318" name="FSC#CCAPRECONFIG@15.1001:Additional5">
    <vt:lpwstr/>
  </property>
  <property fmtid="{D5CDD505-2E9C-101B-9397-08002B2CF9AE}" pid="319" name="FSC#COOELAK@1.1001:ObjectAddressees">
    <vt:lpwstr/>
  </property>
  <property fmtid="{D5CDD505-2E9C-101B-9397-08002B2CF9AE}" pid="320" name="FSC#VORARLBERGCFG@15.1700:PersonGroup01NoAddress">
    <vt:lpwstr/>
  </property>
  <property fmtid="{D5CDD505-2E9C-101B-9397-08002B2CF9AE}" pid="321" name="FSC#VORARLBERGCFG@15.1700:PersonGroup02NoAddress">
    <vt:lpwstr/>
  </property>
  <property fmtid="{D5CDD505-2E9C-101B-9397-08002B2CF9AE}" pid="322" name="FSC#VORARLBERGCFG@15.1700:PersonGroup03NoAddress">
    <vt:lpwstr/>
  </property>
  <property fmtid="{D5CDD505-2E9C-101B-9397-08002B2CF9AE}" pid="323" name="FSC#VORARLBERGCFG@15.1700:PersonGroup04NoAddress">
    <vt:lpwstr/>
  </property>
  <property fmtid="{D5CDD505-2E9C-101B-9397-08002B2CF9AE}" pid="324" name="FSC#VORARLBERGCFG@15.1700:PersonGroup05NoAddress">
    <vt:lpwstr/>
  </property>
  <property fmtid="{D5CDD505-2E9C-101B-9397-08002B2CF9AE}" pid="325" name="FSC#VORARLBERGCFG@15.1700:PersonGroup06NoAddress">
    <vt:lpwstr/>
  </property>
  <property fmtid="{D5CDD505-2E9C-101B-9397-08002B2CF9AE}" pid="326" name="FSC#VORARLBERGCFG@15.1700:PersonGroup07NoAddress">
    <vt:lpwstr/>
  </property>
  <property fmtid="{D5CDD505-2E9C-101B-9397-08002B2CF9AE}" pid="327" name="FSC#VORARLBERGCFG@15.1700:PersonGroup08NoAddress">
    <vt:lpwstr/>
  </property>
  <property fmtid="{D5CDD505-2E9C-101B-9397-08002B2CF9AE}" pid="328" name="FSC#VORARLBERGCFG@15.1700:PersonGroup09NoAddress">
    <vt:lpwstr/>
  </property>
  <property fmtid="{D5CDD505-2E9C-101B-9397-08002B2CF9AE}" pid="329" name="FSC#VORARLBERGCFG@15.1700:PersonGroup10NoAddress">
    <vt:lpwstr/>
  </property>
  <property fmtid="{D5CDD505-2E9C-101B-9397-08002B2CF9AE}" pid="330" name="FSC#VORARLBERGCFG@15.1700:PersonGroupSuperior01NoAddress">
    <vt:lpwstr/>
  </property>
  <property fmtid="{D5CDD505-2E9C-101B-9397-08002B2CF9AE}" pid="331" name="FSC#VORARLBERGCFG@15.1700:PersonGroupSuperior02NoAddress">
    <vt:lpwstr/>
  </property>
  <property fmtid="{D5CDD505-2E9C-101B-9397-08002B2CF9AE}" pid="332" name="FSC#VORARLBERGCFG@15.1700:PersonGroupSuperior03NoAddress">
    <vt:lpwstr/>
  </property>
  <property fmtid="{D5CDD505-2E9C-101B-9397-08002B2CF9AE}" pid="333" name="FSC#VORARLBERGCFG@15.1700:PersonGroupSuperior04NoAddress">
    <vt:lpwstr/>
  </property>
  <property fmtid="{D5CDD505-2E9C-101B-9397-08002B2CF9AE}" pid="334" name="FSC#VORARLBERGCFG@15.1700:PersonGroupSuperior05NoAddress">
    <vt:lpwstr/>
  </property>
  <property fmtid="{D5CDD505-2E9C-101B-9397-08002B2CF9AE}" pid="335" name="FSC#VORARLBERGCFG@15.1700:PersonGroupSuperior06NoAddress">
    <vt:lpwstr/>
  </property>
  <property fmtid="{D5CDD505-2E9C-101B-9397-08002B2CF9AE}" pid="336" name="FSC#VORARLBERGCFG@15.1700:PersonGroupSuperior07NoAddress">
    <vt:lpwstr/>
  </property>
  <property fmtid="{D5CDD505-2E9C-101B-9397-08002B2CF9AE}" pid="337" name="FSC#VORARLBERGCFG@15.1700:PersonGroupSuperior08NoAddress">
    <vt:lpwstr/>
  </property>
  <property fmtid="{D5CDD505-2E9C-101B-9397-08002B2CF9AE}" pid="338" name="FSC#VORARLBERGCFG@15.1700:PersonGroupSuperior09NoAddress">
    <vt:lpwstr/>
  </property>
  <property fmtid="{D5CDD505-2E9C-101B-9397-08002B2CF9AE}" pid="339" name="FSC#VORARLBERGCFG@15.1700:PersonGroupSuperior10NoAddress">
    <vt:lpwstr/>
  </property>
  <property fmtid="{D5CDD505-2E9C-101B-9397-08002B2CF9AE}" pid="340" name="FSC#VORARLBERGCFG@15.1700:AddresseeNoAddress">
    <vt:lpwstr/>
  </property>
  <property fmtid="{D5CDD505-2E9C-101B-9397-08002B2CF9AE}" pid="341" name="FSC#VORARLBERGCFG@15.1700:AddresseeNoAddressProvince">
    <vt:lpwstr/>
  </property>
  <property fmtid="{D5CDD505-2E9C-101B-9397-08002B2CF9AE}" pid="342" name="FSC#VORARLBERGCFG@15.1700:InformationAddresseesNoAddress">
    <vt:lpwstr/>
  </property>
  <property fmtid="{D5CDD505-2E9C-101B-9397-08002B2CF9AE}" pid="343" name="FSC#VORARLBERGCFG@15.1700:InformationAddresseesProvinceNoAddress">
    <vt:lpwstr/>
  </property>
  <property fmtid="{D5CDD505-2E9C-101B-9397-08002B2CF9AE}" pid="344" name="FSC#VORARLBERGCFG@15.1700:CopyToAddresseesNoAddress">
    <vt:lpwstr/>
  </property>
  <property fmtid="{D5CDD505-2E9C-101B-9397-08002B2CF9AE}" pid="345" name="FSC#VORARLBERGCFG@15.1700:CopyToAddresseesProvinceNoAddress">
    <vt:lpwstr/>
  </property>
  <property fmtid="{D5CDD505-2E9C-101B-9397-08002B2CF9AE}" pid="346" name="FSC#VORARLBERGCFG@15.1700:BeforeDispatchToAddresseesNoAddress">
    <vt:lpwstr/>
  </property>
  <property fmtid="{D5CDD505-2E9C-101B-9397-08002B2CF9AE}" pid="347" name="FSC#VORARLBERGCFG@15.1700:BeforeDispatchToAddresseesProvinceNoAddress">
    <vt:lpwstr/>
  </property>
  <property fmtid="{D5CDD505-2E9C-101B-9397-08002B2CF9AE}" pid="348" name="FSC#VORARLBERGCFG@15.1700:BeforeSubmissionToAddresseesNoAddress">
    <vt:lpwstr/>
  </property>
  <property fmtid="{D5CDD505-2E9C-101B-9397-08002B2CF9AE}" pid="349" name="FSC#VORARLBERGCFG@15.1700:BeforeSubmissionToAddresseesProvinceNoAddress">
    <vt:lpwstr/>
  </property>
  <property fmtid="{D5CDD505-2E9C-101B-9397-08002B2CF9AE}" pid="350" name="FSC#VORARLBERGCFG@15.1700:ApprovedByList">
    <vt:lpwstr/>
  </property>
  <property fmtid="{D5CDD505-2E9C-101B-9397-08002B2CF9AE}" pid="351" name="FSC#VORARLBERGCFG@15.1700:SubFileSumFedCharges">
    <vt:lpwstr>0,00</vt:lpwstr>
  </property>
  <property fmtid="{D5CDD505-2E9C-101B-9397-08002B2CF9AE}" pid="352" name="FSC#VORARLBERGCFG@15.1700:SubFileSumBruttoFedCharges">
    <vt:lpwstr>0,00</vt:lpwstr>
  </property>
  <property fmtid="{D5CDD505-2E9C-101B-9397-08002B2CF9AE}" pid="353" name="FSC#VORARLBERGCFG@15.1700:SessionRequestDraftAcceptedBy">
    <vt:lpwstr/>
  </property>
  <property fmtid="{D5CDD505-2E9C-101B-9397-08002B2CF9AE}" pid="354" name="FSC#VORARLBERGCFG@15.1700:SessionRequestApprovedBy">
    <vt:lpwstr/>
  </property>
  <property fmtid="{D5CDD505-2E9C-101B-9397-08002B2CF9AE}" pid="355" name="FSC#VORARLBERGCFG@15.1700:AgendaApprovedBy">
    <vt:lpwstr/>
  </property>
  <property fmtid="{D5CDD505-2E9C-101B-9397-08002B2CF9AE}" pid="356" name="FSC#VORARLBERGCFG@15.1700:SessionRequestAcceptedBy">
    <vt:lpwstr/>
  </property>
  <property fmtid="{D5CDD505-2E9C-101B-9397-08002B2CF9AE}" pid="357" name="FSC#VORARLBERGCFG@15.1700:SessionRequestAcceptedByComments">
    <vt:lpwstr/>
  </property>
  <property fmtid="{D5CDD505-2E9C-101B-9397-08002B2CF9AE}" pid="358" name="FSC#VORARLBERGCFG@15.1700:SessionRequestNotAcceptedBy">
    <vt:lpwstr/>
  </property>
  <property fmtid="{D5CDD505-2E9C-101B-9397-08002B2CF9AE}" pid="359" name="FSC#VORARLBERGCFG@15.1700:SessionRequestNotAcceptedByComments">
    <vt:lpwstr/>
  </property>
  <property fmtid="{D5CDD505-2E9C-101B-9397-08002B2CF9AE}" pid="360" name="FSC#VORARLBERGCFG@15.1700:SessionRequestViewedBy">
    <vt:lpwstr/>
  </property>
  <property fmtid="{D5CDD505-2E9C-101B-9397-08002B2CF9AE}" pid="361" name="FSC#VORARLBERGCFG@15.1700:SessionRequestViewedByComments">
    <vt:lpwstr/>
  </property>
  <property fmtid="{D5CDD505-2E9C-101B-9397-08002B2CF9AE}" pid="362" name="FSC#VORARLBERGCFG@15.1700:SessionRequestCertifiedBy">
    <vt:lpwstr/>
  </property>
  <property fmtid="{D5CDD505-2E9C-101B-9397-08002B2CF9AE}" pid="363" name="FSC#VORARLBERGCFG@15.1700:SessionRequestWithdrawnBy">
    <vt:lpwstr/>
  </property>
  <property fmtid="{D5CDD505-2E9C-101B-9397-08002B2CF9AE}" pid="364" name="FSC#VORARLBERGCFG@15.1700:SessionRequestWithdrawnByComments">
    <vt:lpwstr/>
  </property>
  <property fmtid="{D5CDD505-2E9C-101B-9397-08002B2CF9AE}" pid="365" name="FSC#VORARLBERGCFG@15.1700:SessionRequestDeferredBy">
    <vt:lpwstr/>
  </property>
  <property fmtid="{D5CDD505-2E9C-101B-9397-08002B2CF9AE}" pid="366" name="FSC#VORARLBERGCFG@15.1700:SessionRequestDeferredByComments">
    <vt:lpwstr/>
  </property>
  <property fmtid="{D5CDD505-2E9C-101B-9397-08002B2CF9AE}" pid="367" name="FSC#VORARLBERGCFG@15.1700:GovSessionMinutesApprovedBy">
    <vt:lpwstr/>
  </property>
  <property fmtid="{D5CDD505-2E9C-101B-9397-08002B2CF9AE}" pid="368" name="FSC#VORARLBERGCFG@15.1700:SessionRequestStamp">
    <vt:lpwstr/>
  </property>
  <property fmtid="{D5CDD505-2E9C-101B-9397-08002B2CF9AE}" pid="369" name="FSC#VORARLBERGCFG@15.1700:CurrendalRequestDraftAcceptedBy">
    <vt:lpwstr/>
  </property>
  <property fmtid="{D5CDD505-2E9C-101B-9397-08002B2CF9AE}" pid="370" name="FSC#VORARLBERGCFG@15.1700:CurrendalRequestDraftDeniedBy">
    <vt:lpwstr/>
  </property>
  <property fmtid="{D5CDD505-2E9C-101B-9397-08002B2CF9AE}" pid="371" name="FSC#VORARLBERGCFG@15.1700:CurrendalRequestApprovedBy">
    <vt:lpwstr/>
  </property>
  <property fmtid="{D5CDD505-2E9C-101B-9397-08002B2CF9AE}" pid="372" name="FSC#VORARLBERGCFG@15.1700:CurrendalRequestApprovalDeniedBy">
    <vt:lpwstr/>
  </property>
  <property fmtid="{D5CDD505-2E9C-101B-9397-08002B2CF9AE}" pid="373" name="FSC#VORARLBERGCFG@15.1700:CurrendalRequestResolutionOrderedBy">
    <vt:lpwstr/>
  </property>
  <property fmtid="{D5CDD505-2E9C-101B-9397-08002B2CF9AE}" pid="374" name="FSC#VORARLBERGCFG@15.1700:CurrendalRequestResolutionDeniedBy">
    <vt:lpwstr/>
  </property>
  <property fmtid="{D5CDD505-2E9C-101B-9397-08002B2CF9AE}" pid="375" name="FSC#VORARLBERGCFG@15.1700:CurrendalRequestAcceptedBy">
    <vt:lpwstr/>
  </property>
  <property fmtid="{D5CDD505-2E9C-101B-9397-08002B2CF9AE}" pid="376" name="FSC#VORARLBERGCFG@15.1700:CurrendalRequestRejectedBy">
    <vt:lpwstr/>
  </property>
  <property fmtid="{D5CDD505-2E9C-101B-9397-08002B2CF9AE}" pid="377" name="FSC#VORARLBERGCFG@15.1700:CurrendalRequestSignedOffBy">
    <vt:lpwstr/>
  </property>
  <property fmtid="{D5CDD505-2E9C-101B-9397-08002B2CF9AE}" pid="378" name="FSC#VORARLBERGCFG@15.1700:CurrendalRequestSignOffDeniedBy">
    <vt:lpwstr/>
  </property>
  <property fmtid="{D5CDD505-2E9C-101B-9397-08002B2CF9AE}" pid="379" name="FSC#CCAPRECONFIGG@15.1001:DepartmentON">
    <vt:lpwstr/>
  </property>
  <property fmtid="{D5CDD505-2E9C-101B-9397-08002B2CF9AE}" pid="380" name="FSC#CCAPRECONFIGG@15.1001:DepartmentWebsite">
    <vt:lpwstr/>
  </property>
  <property fmtid="{D5CDD505-2E9C-101B-9397-08002B2CF9AE}" pid="381" name="FSC#COOELAK@1.1001:OfficeHours">
    <vt:lpwstr/>
  </property>
  <property fmtid="{D5CDD505-2E9C-101B-9397-08002B2CF9AE}" pid="382" name="FSC#COOELAK@1.1001:FileRefOULong">
    <vt:lpwstr>Abt. Elementarpädagogik, Schule und Gesellschaft</vt:lpwstr>
  </property>
</Properties>
</file>